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JTyrZFZBG1do5EPaoEyt0tyV7oKyhDbyXyQaaTNh1r4="/>
    </ext>
  </extLst>
</workbook>
</file>

<file path=xl/sharedStrings.xml><?xml version="1.0" encoding="utf-8"?>
<sst xmlns="http://schemas.openxmlformats.org/spreadsheetml/2006/main" count="760" uniqueCount="322">
  <si>
    <t>Утверждаю: Глава Мамоновского сельского поселения</t>
  </si>
  <si>
    <t>________________О.Н.Ворфоломеева</t>
  </si>
  <si>
    <t>Реестр муниципального имущества Мамоновского сельского поселения Верхнемамонского муниципального района Воронежской области на 01.01.2024 г.</t>
  </si>
  <si>
    <t>Раздел 1</t>
  </si>
  <si>
    <t>Сведения о муниципальном недвижимом имуществе</t>
  </si>
  <si>
    <t>№ п/п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</si>
  <si>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</si>
  <si>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</si>
  <si>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</si>
  <si>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</si>
  <si>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</si>
  <si>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</si>
  <si>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</si>
  <si>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</si>
  <si>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</si>
  <si>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</si>
  <si>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101.12</t>
  </si>
  <si>
    <t>Здания</t>
  </si>
  <si>
    <t>Нежилое помещение</t>
  </si>
  <si>
    <t>Воронежская область, Верхнемамонский район, с.Мамоновка,ул.Первомайская,1</t>
  </si>
  <si>
    <t>36:06:0800003:122</t>
  </si>
  <si>
    <t>Площадь 168,5м²,
Инв. № 4807,
Этаж 1</t>
  </si>
  <si>
    <t>19.05.2011г.</t>
  </si>
  <si>
    <t>Постановление администрации Мамоновского с/п от 10.05.2011 №25 
Постановление совета н/д В-Мамон мун р-на №117 от 17.10.2005г.
Акт приема-передачи от 25.12.2005г.
Распоряжение администрации Мамоновского с/п от 31.12.2005 №31-р.</t>
  </si>
  <si>
    <t>Мамоновское сельское поселение</t>
  </si>
  <si>
    <t>-</t>
  </si>
  <si>
    <t>Гараж</t>
  </si>
  <si>
    <t>Воронежская область, Верхнемамонский район, с.Мамоновка,ул.Первомайская</t>
  </si>
  <si>
    <t>Часть нежилого здания</t>
  </si>
  <si>
    <t>с.Мамоновка,ул.Первомайская,1/1</t>
  </si>
  <si>
    <t>36:06:0800003:130</t>
  </si>
  <si>
    <t>Площадь 1131,7 м²,
Инв. №1443,
литер А,
2х-этажный</t>
  </si>
  <si>
    <t>22.07.13г.</t>
  </si>
  <si>
    <t>Распоряжение администрации Мамоновского с/п от 31.12.2005 №31-р
Акт приема-передачи от 25.12.2005г.</t>
  </si>
  <si>
    <t>МКУ «Центр культуры Мамоновского сельского поселения Верхнемамонского муниципального района Воронежской области»</t>
  </si>
  <si>
    <t>Итого Здания</t>
  </si>
  <si>
    <t>103.00</t>
  </si>
  <si>
    <t>Непроизведенные активы</t>
  </si>
  <si>
    <t>Земельный участок, разрешенное использование: под объекты культуры</t>
  </si>
  <si>
    <t>Воронежская область, Верхнемамонский район, с. Мамоновка, ул. Первомайская 1/ 1</t>
  </si>
  <si>
    <t>36:06:0800003:118</t>
  </si>
  <si>
    <t>Площадь 2609кв.м.</t>
  </si>
  <si>
    <t>Имущество казны недвижимое имущество</t>
  </si>
  <si>
    <t>108.90</t>
  </si>
  <si>
    <t>Итого</t>
  </si>
  <si>
    <t>Водоснабжение с.Мамоновка</t>
  </si>
  <si>
    <t>17.05.2013г.</t>
  </si>
  <si>
    <t>Разрешение на ввод в эксплуатацию от 27.12.2010 №151/10</t>
  </si>
  <si>
    <t>5.1.</t>
  </si>
  <si>
    <t>Скважина</t>
  </si>
  <si>
    <t>Воронежская область Верхнемамонский район, село Мамоновка, улица Садовая, сооружение 26</t>
  </si>
  <si>
    <t>36:06:0800002:311</t>
  </si>
  <si>
    <t>Глубина 135,0 м</t>
  </si>
  <si>
    <t>Акт приемки законченного строительства объекта №1 от 26.09.2019 г.</t>
  </si>
  <si>
    <t>Концессионное соглашение от 17.11.2016г. с ООО «Жилсервис»
Срок, на который установлено ограничение (обременение) права: до 31.12.2031г.</t>
  </si>
  <si>
    <t>5.2.</t>
  </si>
  <si>
    <t>Водопровод</t>
  </si>
  <si>
    <t>Воронежская область, Верхнемамонский район, с.Мамоновка</t>
  </si>
  <si>
    <t>36:06:0000000:205</t>
  </si>
  <si>
    <t>Протяжен 14697,9м,
Инв.№10611, литер1В</t>
  </si>
  <si>
    <t>5.3.</t>
  </si>
  <si>
    <t>Установка для очистки воды «Озон» в блок контейнерном размещении</t>
  </si>
  <si>
    <t>Договор о добровольном пожертвовании от 02.03.2018 г. № 0203/18, акт приема-передачи 02.03.2018 г.</t>
  </si>
  <si>
    <t>5.4.</t>
  </si>
  <si>
    <t>Воронежская область Верхнемамонский район, село Мамоновка, улица Садовая, сооружение 25</t>
  </si>
  <si>
    <t>36:06:0800002:190</t>
  </si>
  <si>
    <t>Глубина 140м</t>
  </si>
  <si>
    <t>14.01.2016г.</t>
  </si>
  <si>
    <t>Акт приема-передачи от 30.12.2015г
Распоряжение адм В-мамон р-на от 30.12.2015 №433-р
Распоряжение администрации Мамоновского с/п от 30.12.2015 №86-р</t>
  </si>
  <si>
    <t>108.51</t>
  </si>
  <si>
    <t>6</t>
  </si>
  <si>
    <t>Башня Рожновского</t>
  </si>
  <si>
    <t>с.Мамоновка, юго-восточная часть кадастрового квартала 36:06:16:00:002</t>
  </si>
  <si>
    <t>36:06:1600002:65</t>
  </si>
  <si>
    <t>Объем 50 м³,
Инв.№10615,
 литер А</t>
  </si>
  <si>
    <t>7</t>
  </si>
  <si>
    <t>36:06:1600002:66</t>
  </si>
  <si>
    <t>8</t>
  </si>
  <si>
    <t>36:06:1600002:68</t>
  </si>
  <si>
    <t>9</t>
  </si>
  <si>
    <t>36:06:1600002:69</t>
  </si>
  <si>
    <t>10</t>
  </si>
  <si>
    <t>Станция умягчения</t>
  </si>
  <si>
    <t>36:06:1600002:71</t>
  </si>
  <si>
    <t>Площадь 20 м²,
Инв.№10618, 
Литер А
1-этажный</t>
  </si>
  <si>
    <t>11</t>
  </si>
  <si>
    <t>36:06:1600002:70</t>
  </si>
  <si>
    <t>Глубина 135,0м,
Инв. №10613, 
литер А</t>
  </si>
  <si>
    <t>36:06:1600002:67</t>
  </si>
  <si>
    <t>Глубина 135,0м,
Инв.№10612, литерА</t>
  </si>
  <si>
    <t>13</t>
  </si>
  <si>
    <t>36:06:1600002:64</t>
  </si>
  <si>
    <t>Глубина 156,0м,
 Инв.№10614,
 литер А</t>
  </si>
  <si>
    <t>Генератор Cham-pion GG7500-3E</t>
  </si>
  <si>
    <t>Автомобильная дорога ул.
Коммунистическая</t>
  </si>
  <si>
    <t>Воронежская область, Верхнемамонский район, с.Мамоновка, ул.Коммунистическая</t>
  </si>
  <si>
    <t>Протяженность-0,828 км а/б</t>
  </si>
  <si>
    <t>Автомобильная дорога ул.
50 лет Победы</t>
  </si>
  <si>
    <t>Воронежская область, Верхнемамонский район, с.Мамоновка, ул.50лет Победы</t>
  </si>
  <si>
    <t>Протяженность-0,803 км а/б</t>
  </si>
  <si>
    <t>Автомобильная дорога ул.
Глобина</t>
  </si>
  <si>
    <t>Воронежская область, Верхнемамонский район,- с.Мамоновка,- ул.Глобина д.35</t>
  </si>
  <si>
    <t>Протяженность-2,008 км, в т.ч.а/б-1,059; грунт-0,949</t>
  </si>
  <si>
    <t>Автомобильная дорога ул.
Кирова</t>
  </si>
  <si>
    <t>Воронежская область, Верхнемамонский район, с.Мамоновка, ул.Кирова</t>
  </si>
  <si>
    <t>Протяженность-1,583 км, в т.ч.а/б-0,776; грунт-0,807</t>
  </si>
  <si>
    <t>Автомобильная дорога ул.
Красноармейская</t>
  </si>
  <si>
    <t>Воронежская область, Верхнемамонский район, с.Мамоновка, ул.Красноармейская</t>
  </si>
  <si>
    <t>Протяженность-0,469 км, в т.ч.а/б-0,367; грунт-0,102</t>
  </si>
  <si>
    <t>Автомобильная дорога ул.
Матросова</t>
  </si>
  <si>
    <t>Воронежская область, Верхнемамонский район, с.Мамоновка, ул.Матросова</t>
  </si>
  <si>
    <t>Протяженность-0,456 км а/б</t>
  </si>
  <si>
    <t>Автомобильная дорога ул.
Первомайская</t>
  </si>
  <si>
    <t>Воронежская область, Верхнемамонский район, с.Мамоновка, ул.Первомайская</t>
  </si>
  <si>
    <t>Протяженность-1,152 км а/б</t>
  </si>
  <si>
    <t>Автомобильная дорога ул.
Садовая</t>
  </si>
  <si>
    <t>Воронежская область, Верхнемамонский район, с.Мамоновка, ул.Садовая</t>
  </si>
  <si>
    <t>Протяженность-2,241 км, в т.ч.а/б-1,354; грунт-0,887</t>
  </si>
  <si>
    <t>Ограждение кладбища</t>
  </si>
  <si>
    <t>Площадь-600 м²</t>
  </si>
  <si>
    <t>Ограждение захоронения ул.Советская</t>
  </si>
  <si>
    <t>Воронежская область, Верхнемамонский район, с.Мамоновка, ул.Советская</t>
  </si>
  <si>
    <t>Площадь- м²</t>
  </si>
  <si>
    <t>Автомобильная дорога ул.Советская</t>
  </si>
  <si>
    <t>Протяженность-0,257 км, в т.ч.а/б-0,135; грунт-0,122</t>
  </si>
  <si>
    <t>Сквер "Первомайский"</t>
  </si>
  <si>
    <t>с.Мамоновка,ул.Первомайская,58</t>
  </si>
  <si>
    <t>Акт о приемке от .30.06.2015 г №1</t>
  </si>
  <si>
    <t>Мемориал воинам, погибшим в годы Великой Отечественной войны 1941-1945 г.г.</t>
  </si>
  <si>
    <t>Акт приема-передачи от 17.02.2014г
Распоряжение администрации Мамоновского с/п от 17.02.2014 № 11-р</t>
  </si>
  <si>
    <t>Памятник В.И.Ленину</t>
  </si>
  <si>
    <t>Мамоновское сельское 2поселение</t>
  </si>
  <si>
    <t>Детская спортивная и игровая площадка</t>
  </si>
  <si>
    <t>с.Мамоновка,ул.Первомайская</t>
  </si>
  <si>
    <t>Акт приема-передачи от 18.02.2015г
Распоряжение адм В-мамон р-на от 18.02.2015 №37-р
Распоряжение администрации Мамоновского с/п от 18.02.2015 № 12-р</t>
  </si>
  <si>
    <t>Детская площадка</t>
  </si>
  <si>
    <t>с.Мамоновка, ул.Садовая</t>
  </si>
  <si>
    <t>Договор о передаче в муниципальную собственность объекта благоустройства (инфраструктуры) от 28.11.2016г.
Акт приема-передачи от 30.12.2015г №0000-000003
Распоряжение администрации Мамоновского с/п от 09.12.2016 № 91-р</t>
  </si>
  <si>
    <t>Родник "Прохлада"</t>
  </si>
  <si>
    <t>с.Мамоновка,ул.Красноармейская</t>
  </si>
  <si>
    <t>Договор о передаче в муниципальную собственность объекта благоустройства (инфраструктуры) от 28.11.2016г.
Акт приема-передачи от 30.12.2015г №0000-000002
Распоряжение администрации Мамоновского с/п от 09.12.2016 № 91-р</t>
  </si>
  <si>
    <t>Лес Победы</t>
  </si>
  <si>
    <t>Договор о передаче в муниципальную собственность объекта благоустройства (инфраструктуры) от 03.11.2017г.
Акт приема-передачи от 03.11.2017г №0000-000009
Распоряжение администрации Мамоновского с/п от 09.11.2017 № 93-р</t>
  </si>
  <si>
    <t>Пляж "Садовый"</t>
  </si>
  <si>
    <t>Акт о приемке от 10.05.2017г №1
Распоряжение администрации Мамоновского с/п от 10.05.2017 № 46-р</t>
  </si>
  <si>
    <t>Тротуар</t>
  </si>
  <si>
    <t>350 м</t>
  </si>
  <si>
    <t>Акт выполненных работ от 09.06.2018 г. № 1</t>
  </si>
  <si>
    <t>Автомобильная дорога ул.Октябрьская</t>
  </si>
  <si>
    <t>с.Мамоновка,ул.Октябрьская</t>
  </si>
  <si>
    <t>Протяженность-0,752 км а/б</t>
  </si>
  <si>
    <t>Акт о приёме от 31.05.2018 г. № 2</t>
  </si>
  <si>
    <t>с.Мамоновка,ул.Коммунистическая</t>
  </si>
  <si>
    <t>Акт о приёме от 29.11.2019 г. № 1</t>
  </si>
  <si>
    <t>Скважина №32321</t>
  </si>
  <si>
    <t>ЮВ часть с.Мамоновка, ву4,4 км к СЗ от с.Русская Журавка, в 4,7 км к З от с.Морозовка</t>
  </si>
  <si>
    <t>глубина 136,0 (затампонирована до 92м)</t>
  </si>
  <si>
    <t>Акт приема-передачи к договору о добровольном пожертвовании № 0709/20 от 07.09.2020 г.</t>
  </si>
  <si>
    <t>Итого Имущество казны недвижимое имущество</t>
  </si>
  <si>
    <t>108.55</t>
  </si>
  <si>
    <t xml:space="preserve">Непроизведенные активы, составляющие казну </t>
  </si>
  <si>
    <t>Земельный участок разрешенное использование: под объекты водозабора</t>
  </si>
  <si>
    <t>Воронежская область, Верхнемамонский район, с.Мамоновка, участок расположен в 350м на восток от дома №23 по ул.Садовой</t>
  </si>
  <si>
    <t>36:06:0800002:189</t>
  </si>
  <si>
    <t>Площадь 5287 кв.м.</t>
  </si>
  <si>
    <t>Воронежская область, Верхнемамонский район, юго-восточная часть кадастрового квартала 36:06:1600002</t>
  </si>
  <si>
    <t>36:06:1600002:47</t>
  </si>
  <si>
    <t>Площадь 5681кв.м.</t>
  </si>
  <si>
    <t>36:06:1600002:43</t>
  </si>
  <si>
    <t>Площадь 5442кв.м.</t>
  </si>
  <si>
    <t>Земельный участок разрешенное использование: под объекты водоснабжения</t>
  </si>
  <si>
    <t>36:06:1600002:45</t>
  </si>
  <si>
    <t>Площадь 5473кв.м.</t>
  </si>
  <si>
    <t>36:06:1600002:41</t>
  </si>
  <si>
    <t>Площадь 6746кв.м.</t>
  </si>
  <si>
    <t>Земельный участок разрешенное использование: для размещения объектов рекреационного назначения (пляж)</t>
  </si>
  <si>
    <t>Воронежская область, Верхнемамонский район, с.Мамоновка, ул.Садовая, 24</t>
  </si>
  <si>
    <t>36:06:0800002:192</t>
  </si>
  <si>
    <t>Площадь 900кв.м.</t>
  </si>
  <si>
    <t>Земельный участок разрешенное использование: для размещения объектов рекреационного назначения</t>
  </si>
  <si>
    <t>Воронежская область, Верхнемамонский район, с.Мамоновка, ул.Первомайская, д.58</t>
  </si>
  <si>
    <t>36:06:0800003:153</t>
  </si>
  <si>
    <t>Площадь 3776кв.м.</t>
  </si>
  <si>
    <t>Земельный участок, разрешенное использование: для административных целей, общая долевая собственность, доля в праве 1/2</t>
  </si>
  <si>
    <t>Воронежская область, Верхнемамонский район, с.Мамоновка, ул.Первомайская, д.1</t>
  </si>
  <si>
    <t>36:06:0800003:87</t>
  </si>
  <si>
    <t>Площадь 241кв.м.</t>
  </si>
  <si>
    <t>Земельный участок разрешенное использование: действующие кладбища</t>
  </si>
  <si>
    <t>Воронежская область, Верхнемамонский район, с.Мамоновка, ул.Коммунистическая, 17</t>
  </si>
  <si>
    <t>36:06:0800002:198</t>
  </si>
  <si>
    <t>Площадь 34179кв.м.</t>
  </si>
  <si>
    <t>Земельный участок, разрешенное использование: для ведения личного подсобного хозяйства (приусадебные участки)</t>
  </si>
  <si>
    <t>Воронежская область, Верхнемамонский район, с.Мамоновка, ул.Глобин, 20а</t>
  </si>
  <si>
    <t>36:06:0800002:114</t>
  </si>
  <si>
    <t>Площадь 500кв.м.</t>
  </si>
  <si>
    <t>Воронежская область, Верхнемамонский район, с.Мамоновка, ул.Садовая, 2в</t>
  </si>
  <si>
    <t>36:06:0800002:15</t>
  </si>
  <si>
    <t>Площадь 1300кв.м.</t>
  </si>
  <si>
    <t>Воронежская область, Верхнемамонский район, с.Мамоновка, ул.Садовая, 2б</t>
  </si>
  <si>
    <t>36:06:0800002:14</t>
  </si>
  <si>
    <t>Площадь 600кв.м.</t>
  </si>
  <si>
    <t>Воронежская область, Верхнемамонский район, с.Мамоновка, ул.Садовая, 2а</t>
  </si>
  <si>
    <t>36:06:0800002:16</t>
  </si>
  <si>
    <t>Площадь 1000кв.м.</t>
  </si>
  <si>
    <t>Воронежская область, Верхнемамонский район, с.Мамоновка, ул.Глобина, 22а</t>
  </si>
  <si>
    <t>36:06:0800002:118</t>
  </si>
  <si>
    <t>Площадь 700кв.м.</t>
  </si>
  <si>
    <t>Воронежская область, Верхнемамонский район, с.Мамоновка, ул.Глобина, 4а</t>
  </si>
  <si>
    <t>36:06:0800002:97</t>
  </si>
  <si>
    <t>Земельный участок, разрешенное использование: для сельскохозяйственного использования, общая долевая собственность, доля в праве 6/5496</t>
  </si>
  <si>
    <t>Воронежская область, Верхнемамонский район, земельный участок расположен в северо-восточной части кадастрового района 36:06</t>
  </si>
  <si>
    <t>36:06:0000000:4</t>
  </si>
  <si>
    <t>Площадь 24745800кв.м.</t>
  </si>
  <si>
    <t>Договор аренды земельного участка со множественностью лиц со стороны Арендодателя от 02.06.2016г, дата регистрации 03.02.2017г, №36-36/007-36/007/009/2016-359/1
Срок, на который установлено ограничение(обременение) права: с 20.06.2016 по 20.06.2065</t>
  </si>
  <si>
    <t>Земельный участок, разрешенное использование: Коммунальное обслуживание</t>
  </si>
  <si>
    <t>Воронежская область, Верхнемамонский район, село Мамоновка, улица Садовая, 26</t>
  </si>
  <si>
    <t>36:06:0800002:310</t>
  </si>
  <si>
    <t>Площадь
9296кв.м.</t>
  </si>
  <si>
    <t>Воронежская область, Верхнемамонский район, с.Мамоновка, ул.50 лет Победы, 19а</t>
  </si>
  <si>
    <t>36:06:0800005:10</t>
  </si>
  <si>
    <t>Площадь 1320кв.м.</t>
  </si>
  <si>
    <t>Воронежская область, Верхнемамонский район, с. Мамоновка, ул. Кирова, 31</t>
  </si>
  <si>
    <t>36:06:0800004:35</t>
  </si>
  <si>
    <t>Площадь 4178кв.м.</t>
  </si>
  <si>
    <t>Итого Непроизведенные активы, составляющие казну</t>
  </si>
  <si>
    <t xml:space="preserve"> </t>
  </si>
  <si>
    <t>Сведения о муниципальном движимом имуществе</t>
  </si>
  <si>
    <t>Наименование движимого имущества</t>
  </si>
  <si>
    <t>Сведения о балансовой стоимости движимого имущества и начисленной амортизации (износе)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</si>
  <si>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</si>
  <si>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</si>
  <si>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</si>
  <si>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</si>
  <si>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Заполняется в отношении акций акционерных обществ</t>
  </si>
  <si>
    <t>Заполняется в отношении долей (вкладов) в уставных (складочных) капиталах хозяйственных обществ и товариществ</t>
  </si>
  <si>
    <t>Наименовании акционерного общества-эмитента, его основном государственном регистрационном номере</t>
  </si>
  <si>
    <t>Количестве акций, выпущенных акционерным обществом (с указанием количества привилегированных акций), и размере доли в уставном капитале, принадлежащей муниципальному образованию, в процентах</t>
  </si>
  <si>
    <t>Номинальной стоимости акций</t>
  </si>
  <si>
    <t>Наименовании хозяйственного общества, товарищества, его основном государственном регистрационном номере</t>
  </si>
  <si>
    <t>101.34,101.35, 101.36,101.38</t>
  </si>
  <si>
    <t>Движимое имущество</t>
  </si>
  <si>
    <t>Компьтер</t>
  </si>
  <si>
    <t>Администрация Мамоновского сельского поселения Верхнемамонского муниципального района Воронежской области</t>
  </si>
  <si>
    <t>Копир Canon</t>
  </si>
  <si>
    <t>Холодильник Саратов</t>
  </si>
  <si>
    <t>Компьютер АRBYNT TEMPO</t>
  </si>
  <si>
    <t>Стол компьютерный</t>
  </si>
  <si>
    <t>Стол письм.2х тумбов</t>
  </si>
  <si>
    <t>Стол комп.Г.К.с/з</t>
  </si>
  <si>
    <t>Автомобиль Lada, 219060 Lada Granta</t>
  </si>
  <si>
    <t>Колонка КПА</t>
  </si>
  <si>
    <t>Монитор 19LG</t>
  </si>
  <si>
    <t>Системный блок</t>
  </si>
  <si>
    <t>Принер hr LaserJet Р2055D</t>
  </si>
  <si>
    <t>Компьютер</t>
  </si>
  <si>
    <t>Факс Рanasonic</t>
  </si>
  <si>
    <t>Мегафон ОО-Сjnntct 25 ватт с разъемом и шнуром</t>
  </si>
  <si>
    <t>МФУ Рantum M6507</t>
  </si>
  <si>
    <t>Тов.накл.от 29.06.2023</t>
  </si>
  <si>
    <t>Ноутбук Acer Aspire</t>
  </si>
  <si>
    <t>Системный блок Core I3, 3,4 ГГц</t>
  </si>
  <si>
    <t>Картридж CE505A HP для LaserJtn P2035/P2055</t>
  </si>
  <si>
    <t>ИБП 3cott</t>
  </si>
  <si>
    <t>Стеллаж №1</t>
  </si>
  <si>
    <t>Шкаф двухстворчатый комбинированный</t>
  </si>
  <si>
    <t>Шкаф двухстворчатый с ящиками</t>
  </si>
  <si>
    <t>Бензопила "Stihl" МS-180 14" 1130-012-3042 c комплектующими</t>
  </si>
  <si>
    <t>Тов.накладная №2 от 24.07.2019</t>
  </si>
  <si>
    <t>Насос Водолей 1.2-80У</t>
  </si>
  <si>
    <t>Триммер бензиновый "Stihl" FS-250" c комплектующими</t>
  </si>
  <si>
    <t>Триммер бензиновый, Patriot-443</t>
  </si>
  <si>
    <t>Акт приема-передачи 09.08.2023</t>
  </si>
  <si>
    <t>Компьютер ACER Aspire</t>
  </si>
  <si>
    <t>Тов.накладная №V011075329 от 24.09.2021</t>
  </si>
  <si>
    <t>Переплетчик FELLOWES Pulsar+,  A4,  от 6 до 38 мм [fs-56276]</t>
  </si>
  <si>
    <t>Контейнер для ТБО (700Х900Х1100 мм;толщина металла S-2мм,цвет зеленый)</t>
  </si>
  <si>
    <t>Тов.накладная №61 от 25.08.2021</t>
  </si>
  <si>
    <t>Пианино</t>
  </si>
  <si>
    <t>ATTP MS-12 микшерный пульт</t>
  </si>
  <si>
    <t>Картина Пейзаж</t>
  </si>
  <si>
    <t>Картина Ленин</t>
  </si>
  <si>
    <t>Бильярд</t>
  </si>
  <si>
    <t>Книжный фонд</t>
  </si>
  <si>
    <t>ALTO DI-Цифровой усилитель мощности 2*500Вт\4 Ом</t>
  </si>
  <si>
    <t>Компьютер Эволюция CelD2 66/2*256/80/DWD+/-RW/NFN17</t>
  </si>
  <si>
    <t>NordFolk NCM-8DSP - микшерный пульт</t>
  </si>
  <si>
    <t>Компьютер HP M01-F1082ur в комплекте</t>
  </si>
  <si>
    <t>Компьютер iRU Home 310H5SE,  Intel Core i5 10400F в комплекте</t>
  </si>
  <si>
    <t>МФУ лазерный PANTUM M6500W,  A4,  лазерный,  черный</t>
  </si>
  <si>
    <t>Принтер струйный CANON Pixma G1420 цветной, цвет:  черный [4469c009]</t>
  </si>
  <si>
    <t>Итого Движимое имущество</t>
  </si>
  <si>
    <t>108.52</t>
  </si>
  <si>
    <t xml:space="preserve">Движимое имущество, составляющее казну </t>
  </si>
  <si>
    <t>Туалет</t>
  </si>
  <si>
    <t>Контейнерная площадка под два контейнера емкостью 0,75 м³ (13 шт.)</t>
  </si>
  <si>
    <t>Дог.№83 от 15.07.2021</t>
  </si>
  <si>
    <t>Контейнерная площадка под два контейнера емкостью 0,75 м³ (1 шт)</t>
  </si>
  <si>
    <t>Дог.№98 от 09.08.2021</t>
  </si>
  <si>
    <t>Место отдыха</t>
  </si>
  <si>
    <t>Акт приема-передачи 30.09.2021</t>
  </si>
  <si>
    <t>Насос ЭЦВ 06-10180-М</t>
  </si>
  <si>
    <t>УПД К000086506 от 23.11.2023</t>
  </si>
  <si>
    <t>Итого Движимое имущество, составляющее казну</t>
  </si>
  <si>
    <t>ВСЕГО</t>
  </si>
  <si>
    <t>101.00</t>
  </si>
  <si>
    <t>108.00</t>
  </si>
  <si>
    <t>Раздел 3</t>
  </si>
  <si>
    <t>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образованию, иных юридических лицах, в которых муниципальное образование является учредителем (участником)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</si>
  <si>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</si>
  <si>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</si>
  <si>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</si>
  <si>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</si>
  <si>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</si>
  <si>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</si>
  <si>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</si>
  <si>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м муниципальных унитарных предприятий)</t>
  </si>
  <si>
    <t>Муниципальное казенное учреждение «Центр культуры Мамоновского сельского поселения Верхнемамонского муниципального района Воронежской области»</t>
  </si>
  <si>
    <t>с.Мамоновка
ул.Первомайская ,д. 1/1</t>
  </si>
  <si>
    <t>1073620000398</t>
  </si>
  <si>
    <t>Постановление администрации Мамоновского сельского поселения от 12.07.2007г. №22</t>
  </si>
  <si>
    <t>5516840,16/
0</t>
  </si>
  <si>
    <t>Главный бухгалтер Т.И.Лозовая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</si>
</sst>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\.m\."/>
    <numFmt numFmtId="165" formatCode="d\.m\.yyyy"/>
    <numFmt numFmtId="166" formatCode="dd\.mm\.yyyy"/>
  </numFmts>
  <fonts count="13">
    <font>
      <sz val="10.0"/>
      <color rgb="FF000000"/>
      <name val="Arial"/>
      <scheme val="minor"/>
    </font>
    <font>
      <sz val="62.0"/>
      <color rgb="FF000000"/>
      <name val="Times New Roman"/>
    </font>
    <font>
      <sz val="62.0"/>
      <color theme="1"/>
      <name val="Arial"/>
    </font>
    <font>
      <sz val="56.0"/>
      <color rgb="FF000000"/>
      <name val="Times New Roman"/>
    </font>
    <font/>
    <font>
      <sz val="62.0"/>
      <color theme="1"/>
      <name val="Times New Roman"/>
    </font>
    <font>
      <sz val="58.0"/>
      <color rgb="FF000000"/>
      <name val="Times New Roman"/>
    </font>
    <font>
      <sz val="10.0"/>
      <color rgb="FF000000"/>
      <name val="Arial"/>
    </font>
    <font>
      <sz val="72.0"/>
      <color theme="1"/>
      <name val="Arial"/>
    </font>
    <font>
      <sz val="55.0"/>
      <color rgb="FF000000"/>
      <name val="Times New Roman"/>
    </font>
    <font>
      <sz val="10.0"/>
      <color theme="1"/>
      <name val="Arial"/>
    </font>
    <font>
      <sz val="55.0"/>
      <color theme="1"/>
      <name val="Times New Roman"/>
    </font>
    <font>
      <sz val="57.0"/>
      <color rgb="FF000000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theme="6"/>
        <bgColor theme="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CD668"/>
        <bgColor rgb="FFFCD668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</border>
    <border>
      <right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wrapText="1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1" fillId="0" fontId="1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horizontal="center" shrinkToFit="0" wrapText="1"/>
    </xf>
    <xf borderId="2" fillId="2" fontId="1" numFmtId="0" xfId="0" applyAlignment="1" applyBorder="1" applyFill="1" applyFont="1">
      <alignment horizontal="center" shrinkToFit="0" wrapText="1"/>
    </xf>
    <xf borderId="3" fillId="2" fontId="1" numFmtId="0" xfId="0" applyAlignment="1" applyBorder="1" applyFont="1">
      <alignment horizontal="center" shrinkToFit="0" wrapText="1"/>
    </xf>
    <xf borderId="4" fillId="0" fontId="4" numFmtId="0" xfId="0" applyBorder="1" applyFont="1"/>
    <xf borderId="5" fillId="3" fontId="5" numFmtId="0" xfId="0" applyAlignment="1" applyBorder="1" applyFill="1" applyFont="1">
      <alignment shrinkToFit="0" wrapText="1"/>
    </xf>
    <xf borderId="6" fillId="0" fontId="4" numFmtId="0" xfId="0" applyBorder="1" applyFont="1"/>
    <xf borderId="1" fillId="0" fontId="1" numFmtId="0" xfId="0" applyAlignment="1" applyBorder="1" applyFont="1">
      <alignment shrinkToFit="0" wrapText="1"/>
    </xf>
    <xf borderId="7" fillId="0" fontId="1" numFmtId="0" xfId="0" applyAlignment="1" applyBorder="1" applyFont="1">
      <alignment horizontal="center" shrinkToFit="0" wrapText="1"/>
    </xf>
    <xf borderId="7" fillId="0" fontId="6" numFmtId="0" xfId="0" applyAlignment="1" applyBorder="1" applyFont="1">
      <alignment horizontal="center" shrinkToFit="0" wrapText="1"/>
    </xf>
    <xf borderId="7" fillId="0" fontId="1" numFmtId="0" xfId="0" applyAlignment="1" applyBorder="1" applyFont="1">
      <alignment shrinkToFit="0" wrapText="1"/>
    </xf>
    <xf borderId="8" fillId="0" fontId="4" numFmtId="0" xfId="0" applyBorder="1" applyFont="1"/>
    <xf borderId="7" fillId="0" fontId="1" numFmtId="0" xfId="0" applyAlignment="1" applyBorder="1" applyFont="1">
      <alignment horizontal="left" shrinkToFit="0" wrapText="1"/>
    </xf>
    <xf borderId="9" fillId="2" fontId="1" numFmtId="0" xfId="0" applyAlignment="1" applyBorder="1" applyFont="1">
      <alignment horizontal="center" shrinkToFit="0" wrapText="1"/>
    </xf>
    <xf borderId="10" fillId="0" fontId="4" numFmtId="0" xfId="0" applyBorder="1" applyFont="1"/>
    <xf borderId="11" fillId="0" fontId="4" numFmtId="0" xfId="0" applyBorder="1" applyFont="1"/>
    <xf borderId="1" fillId="2" fontId="1" numFmtId="0" xfId="0" applyAlignment="1" applyBorder="1" applyFont="1">
      <alignment horizontal="center" shrinkToFit="0" wrapText="1"/>
    </xf>
    <xf borderId="7" fillId="2" fontId="1" numFmtId="0" xfId="0" applyAlignment="1" applyBorder="1" applyFont="1">
      <alignment horizontal="left" shrinkToFit="0" wrapText="1"/>
    </xf>
    <xf borderId="7" fillId="2" fontId="1" numFmtId="0" xfId="0" applyAlignment="1" applyBorder="1" applyFont="1">
      <alignment horizontal="center" shrinkToFit="0" wrapText="1"/>
    </xf>
    <xf borderId="7" fillId="2" fontId="1" numFmtId="0" xfId="0" applyAlignment="1" applyBorder="1" applyFont="1">
      <alignment shrinkToFit="0" wrapText="1"/>
    </xf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" fillId="4" fontId="1" numFmtId="0" xfId="0" applyAlignment="1" applyBorder="1" applyFill="1" applyFont="1">
      <alignment horizontal="center" shrinkToFit="0" wrapText="1"/>
    </xf>
    <xf borderId="0" fillId="0" fontId="7" numFmtId="0" xfId="0" applyFont="1"/>
    <xf borderId="1" fillId="5" fontId="1" numFmtId="0" xfId="0" applyAlignment="1" applyBorder="1" applyFill="1" applyFont="1">
      <alignment horizontal="center" shrinkToFit="0" wrapText="1"/>
    </xf>
    <xf borderId="1" fillId="0" fontId="1" numFmtId="0" xfId="0" applyAlignment="1" applyBorder="1" applyFont="1">
      <alignment horizontal="left" shrinkToFit="0" wrapText="1"/>
    </xf>
    <xf borderId="15" fillId="0" fontId="4" numFmtId="0" xfId="0" applyBorder="1" applyFont="1"/>
    <xf borderId="16" fillId="0" fontId="4" numFmtId="0" xfId="0" applyBorder="1" applyFont="1"/>
    <xf borderId="10" fillId="0" fontId="8" numFmtId="0" xfId="0" applyBorder="1" applyFont="1"/>
    <xf borderId="1" fillId="4" fontId="1" numFmtId="2" xfId="0" applyAlignment="1" applyBorder="1" applyFont="1" applyNumberFormat="1">
      <alignment horizontal="center" shrinkToFit="0" wrapText="1"/>
    </xf>
    <xf borderId="17" fillId="0" fontId="4" numFmtId="0" xfId="0" applyBorder="1" applyFont="1"/>
    <xf borderId="7" fillId="5" fontId="1" numFmtId="0" xfId="0" applyAlignment="1" applyBorder="1" applyFont="1">
      <alignment horizontal="center" shrinkToFit="0" wrapText="1"/>
    </xf>
    <xf borderId="7" fillId="5" fontId="6" numFmtId="0" xfId="0" applyAlignment="1" applyBorder="1" applyFont="1">
      <alignment horizontal="center" shrinkToFit="0" wrapText="1"/>
    </xf>
    <xf borderId="7" fillId="5" fontId="1" numFmtId="0" xfId="0" applyAlignment="1" applyBorder="1" applyFont="1">
      <alignment horizontal="left" shrinkToFit="0" wrapText="1"/>
    </xf>
    <xf borderId="1" fillId="5" fontId="1" numFmtId="2" xfId="0" applyAlignment="1" applyBorder="1" applyFont="1" applyNumberFormat="1">
      <alignment horizontal="center" shrinkToFit="0" wrapText="1"/>
    </xf>
    <xf borderId="0" fillId="0" fontId="1" numFmtId="164" xfId="0" applyAlignment="1" applyFont="1" applyNumberFormat="1">
      <alignment horizontal="center" shrinkToFit="0" wrapText="1"/>
    </xf>
    <xf borderId="1" fillId="0" fontId="1" numFmtId="164" xfId="0" applyAlignment="1" applyBorder="1" applyFont="1" applyNumberFormat="1">
      <alignment horizontal="center" shrinkToFit="0" wrapText="1"/>
    </xf>
    <xf borderId="1" fillId="0" fontId="1" numFmtId="2" xfId="0" applyAlignment="1" applyBorder="1" applyFont="1" applyNumberFormat="1">
      <alignment horizontal="center" shrinkToFit="0" wrapText="1"/>
    </xf>
    <xf borderId="1" fillId="0" fontId="9" numFmtId="0" xfId="0" applyAlignment="1" applyBorder="1" applyFont="1">
      <alignment shrinkToFit="0" wrapText="1"/>
    </xf>
    <xf borderId="11" fillId="0" fontId="8" numFmtId="0" xfId="0" applyAlignment="1" applyBorder="1" applyFont="1">
      <alignment shrinkToFit="0" wrapText="1"/>
    </xf>
    <xf borderId="1" fillId="0" fontId="1" numFmtId="49" xfId="0" applyAlignment="1" applyBorder="1" applyFont="1" applyNumberForma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1" fillId="5" fontId="1" numFmtId="49" xfId="0" applyAlignment="1" applyBorder="1" applyFont="1" applyNumberFormat="1">
      <alignment horizontal="center" shrinkToFit="0" wrapText="1"/>
    </xf>
    <xf borderId="1" fillId="5" fontId="6" numFmtId="0" xfId="0" applyAlignment="1" applyBorder="1" applyFont="1">
      <alignment horizontal="center" shrinkToFit="0" wrapText="1"/>
    </xf>
    <xf borderId="7" fillId="0" fontId="6" numFmtId="0" xfId="0" applyAlignment="1" applyBorder="1" applyFont="1">
      <alignment shrinkToFit="0" wrapText="1"/>
    </xf>
    <xf borderId="1" fillId="5" fontId="1" numFmtId="0" xfId="0" applyAlignment="1" applyBorder="1" applyFont="1">
      <alignment shrinkToFit="0" wrapText="1"/>
    </xf>
    <xf borderId="1" fillId="0" fontId="9" numFmtId="0" xfId="0" applyAlignment="1" applyBorder="1" applyFont="1">
      <alignment horizontal="center" shrinkToFit="0" wrapText="1"/>
    </xf>
    <xf borderId="1" fillId="0" fontId="1" numFmtId="165" xfId="0" applyAlignment="1" applyBorder="1" applyFont="1" applyNumberFormat="1">
      <alignment horizontal="center" shrinkToFit="0" wrapText="1"/>
    </xf>
    <xf borderId="2" fillId="6" fontId="1" numFmtId="0" xfId="0" applyAlignment="1" applyBorder="1" applyFill="1" applyFont="1">
      <alignment horizontal="center" shrinkToFit="0" wrapText="1"/>
    </xf>
    <xf borderId="9" fillId="6" fontId="1" numFmtId="0" xfId="0" applyAlignment="1" applyBorder="1" applyFont="1">
      <alignment horizontal="center" shrinkToFit="0" wrapText="1"/>
    </xf>
    <xf borderId="1" fillId="6" fontId="1" numFmtId="2" xfId="0" applyAlignment="1" applyBorder="1" applyFont="1" applyNumberFormat="1">
      <alignment horizontal="center" shrinkToFit="0" wrapText="1"/>
    </xf>
    <xf borderId="1" fillId="6" fontId="1" numFmtId="0" xfId="0" applyAlignment="1" applyBorder="1" applyFont="1">
      <alignment horizontal="left" shrinkToFit="0" wrapText="1"/>
    </xf>
    <xf borderId="1" fillId="6" fontId="1" numFmtId="0" xfId="0" applyAlignment="1" applyBorder="1" applyFont="1">
      <alignment horizontal="center" shrinkToFit="0" wrapText="1"/>
    </xf>
    <xf borderId="6" fillId="0" fontId="10" numFmtId="0" xfId="0" applyBorder="1" applyFont="1"/>
    <xf borderId="1" fillId="0" fontId="3" numFmtId="0" xfId="0" applyAlignment="1" applyBorder="1" applyFont="1">
      <alignment shrinkToFit="0" wrapText="1"/>
    </xf>
    <xf borderId="1" fillId="4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left" shrinkToFit="0" wrapText="1"/>
    </xf>
    <xf borderId="0" fillId="0" fontId="1" numFmtId="0" xfId="0" applyAlignment="1" applyFont="1">
      <alignment horizontal="left" shrinkToFit="0" wrapText="1"/>
    </xf>
    <xf borderId="7" fillId="0" fontId="1" numFmtId="0" xfId="0" applyAlignment="1" applyBorder="1" applyFont="1">
      <alignment horizontal="center" shrinkToFit="0" vertical="top" wrapText="1"/>
    </xf>
    <xf borderId="3" fillId="0" fontId="1" numFmtId="0" xfId="0" applyAlignment="1" applyBorder="1" applyFont="1">
      <alignment horizontal="center" shrinkToFit="0" vertical="top" wrapText="1"/>
    </xf>
    <xf borderId="1" fillId="0" fontId="1" numFmtId="0" xfId="0" applyAlignment="1" applyBorder="1" applyFont="1">
      <alignment horizontal="center" shrinkToFit="0" vertical="top" wrapText="1"/>
    </xf>
    <xf borderId="5" fillId="7" fontId="5" numFmtId="0" xfId="0" applyAlignment="1" applyBorder="1" applyFill="1" applyFont="1">
      <alignment shrinkToFit="0" wrapText="1"/>
    </xf>
    <xf borderId="1" fillId="0" fontId="1" numFmtId="166" xfId="0" applyAlignment="1" applyBorder="1" applyFont="1" applyNumberFormat="1">
      <alignment shrinkToFit="0" wrapText="1"/>
    </xf>
    <xf borderId="0" fillId="0" fontId="5" numFmtId="0" xfId="0" applyAlignment="1" applyFont="1">
      <alignment horizontal="center" shrinkToFit="0" wrapText="1"/>
    </xf>
    <xf borderId="1" fillId="0" fontId="5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shrinkToFit="0" wrapText="1"/>
    </xf>
    <xf borderId="6" fillId="0" fontId="2" numFmtId="0" xfId="0" applyAlignment="1" applyBorder="1" applyFont="1">
      <alignment horizontal="left" shrinkToFit="0" wrapText="1"/>
    </xf>
    <xf borderId="6" fillId="0" fontId="2" numFmtId="0" xfId="0" applyAlignment="1" applyBorder="1" applyFont="1">
      <alignment shrinkToFit="0" wrapText="1"/>
    </xf>
    <xf borderId="6" fillId="0" fontId="5" numFmtId="0" xfId="0" applyAlignment="1" applyBorder="1" applyFont="1">
      <alignment horizontal="center" shrinkToFit="0" wrapText="1"/>
    </xf>
    <xf borderId="6" fillId="0" fontId="11" numFmtId="0" xfId="0" applyAlignment="1" applyBorder="1" applyFont="1">
      <alignment horizontal="center" shrinkToFit="0" wrapText="1"/>
    </xf>
    <xf borderId="1" fillId="5" fontId="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right" shrinkToFit="0" wrapText="1"/>
    </xf>
    <xf borderId="18" fillId="2" fontId="1" numFmtId="0" xfId="0" applyAlignment="1" applyBorder="1" applyFont="1">
      <alignment horizontal="center" shrinkToFit="0" wrapText="1"/>
    </xf>
    <xf borderId="19" fillId="2" fontId="1" numFmtId="0" xfId="0" applyAlignment="1" applyBorder="1" applyFont="1">
      <alignment horizontal="center" shrinkToFit="0" wrapText="1"/>
    </xf>
    <xf borderId="20" fillId="0" fontId="4" numFmtId="0" xfId="0" applyBorder="1" applyFont="1"/>
    <xf borderId="21" fillId="2" fontId="1" numFmtId="0" xfId="0" applyAlignment="1" applyBorder="1" applyFont="1">
      <alignment horizontal="center" shrinkToFit="0" wrapText="1"/>
    </xf>
    <xf borderId="15" fillId="0" fontId="10" numFmtId="0" xfId="0" applyAlignment="1" applyBorder="1" applyFont="1">
      <alignment shrinkToFit="0" wrapText="1"/>
    </xf>
    <xf borderId="6" fillId="0" fontId="10" numFmtId="0" xfId="0" applyAlignment="1" applyBorder="1" applyFont="1">
      <alignment shrinkToFit="0" wrapText="1"/>
    </xf>
    <xf borderId="6" fillId="0" fontId="1" numFmtId="0" xfId="0" applyAlignment="1" applyBorder="1" applyFont="1">
      <alignment horizontal="center" shrinkToFit="0" wrapText="1"/>
    </xf>
    <xf borderId="11" fillId="0" fontId="1" numFmtId="0" xfId="0" applyAlignment="1" applyBorder="1" applyFont="1">
      <alignment horizontal="left" shrinkToFit="0" wrapText="1"/>
    </xf>
    <xf borderId="11" fillId="0" fontId="1" numFmtId="0" xfId="0" applyAlignment="1" applyBorder="1" applyFont="1">
      <alignment shrinkToFit="0" wrapText="1"/>
    </xf>
    <xf borderId="11" fillId="0" fontId="1" numFmtId="0" xfId="0" applyAlignment="1" applyBorder="1" applyFont="1">
      <alignment horizontal="center" shrinkToFit="0" wrapText="1"/>
    </xf>
    <xf borderId="2" fillId="5" fontId="1" numFmtId="0" xfId="0" applyAlignment="1" applyBorder="1" applyFont="1">
      <alignment horizontal="center" shrinkToFit="0" wrapText="1"/>
    </xf>
    <xf borderId="2" fillId="5" fontId="10" numFmtId="0" xfId="0" applyBorder="1" applyFont="1"/>
    <xf borderId="2" fillId="5" fontId="7" numFmtId="0" xfId="0" applyBorder="1" applyFont="1"/>
    <xf borderId="1" fillId="0" fontId="1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5.13"/>
    <col customWidth="1" min="2" max="2" width="28.13"/>
    <col customWidth="1" min="3" max="3" width="183.88"/>
    <col customWidth="1" min="4" max="4" width="115.0"/>
    <col customWidth="1" min="5" max="5" width="105.63"/>
    <col customWidth="1" min="6" max="6" width="117.5"/>
    <col customWidth="1" min="7" max="7" width="121.13"/>
    <col customWidth="1" min="8" max="8" width="68.0"/>
    <col customWidth="1" min="9" max="9" width="116.25"/>
    <col customWidth="1" min="10" max="10" width="158.0"/>
    <col customWidth="1" min="11" max="11" width="137.25"/>
    <col customWidth="1" min="12" max="12" width="130.0"/>
    <col customWidth="1" min="13" max="26" width="11.0"/>
  </cols>
  <sheetData>
    <row r="1" ht="99.0" customHeight="1">
      <c r="A1" s="1"/>
      <c r="B1" s="1" t="s">
        <v>0</v>
      </c>
    </row>
    <row r="2" ht="126.0" customHeight="1">
      <c r="A2" s="1"/>
      <c r="B2" s="1" t="s">
        <v>1</v>
      </c>
    </row>
    <row r="3" ht="63.75" customHeight="1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ht="87.0" customHeight="1">
      <c r="A4" s="2"/>
      <c r="B4" s="2" t="s">
        <v>2</v>
      </c>
    </row>
    <row r="5" ht="87.0" customHeight="1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ht="138.0" customHeight="1">
      <c r="A6" s="4"/>
      <c r="B6" s="4" t="s">
        <v>3</v>
      </c>
      <c r="E6" s="3"/>
      <c r="F6" s="3"/>
      <c r="G6" s="3"/>
      <c r="H6" s="3"/>
      <c r="I6" s="3"/>
      <c r="J6" s="3"/>
      <c r="K6" s="3"/>
      <c r="L6" s="3"/>
    </row>
    <row r="7" ht="107.25" customHeight="1">
      <c r="A7" s="4"/>
      <c r="B7" s="4" t="s">
        <v>4</v>
      </c>
    </row>
    <row r="8" ht="409.5" customHeight="1">
      <c r="A8" s="2"/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6" t="s">
        <v>15</v>
      </c>
    </row>
    <row r="9" ht="186.75" customHeight="1">
      <c r="A9" s="7"/>
      <c r="B9" s="8" t="s">
        <v>16</v>
      </c>
      <c r="C9" s="9"/>
      <c r="D9" s="10" t="s">
        <v>17</v>
      </c>
      <c r="E9" s="11"/>
      <c r="F9" s="12"/>
      <c r="G9" s="5"/>
      <c r="H9" s="5"/>
      <c r="I9" s="5"/>
      <c r="J9" s="5"/>
      <c r="K9" s="5"/>
      <c r="L9" s="12"/>
    </row>
    <row r="10" ht="115.5" customHeight="1">
      <c r="A10" s="2"/>
      <c r="B10" s="13">
        <v>1.0</v>
      </c>
      <c r="C10" s="13" t="s">
        <v>18</v>
      </c>
      <c r="D10" s="14" t="s">
        <v>19</v>
      </c>
      <c r="E10" s="15" t="s">
        <v>20</v>
      </c>
      <c r="F10" s="15" t="s">
        <v>21</v>
      </c>
      <c r="G10" s="5">
        <v>1518080.0</v>
      </c>
      <c r="H10" s="13">
        <v>209647.7</v>
      </c>
      <c r="I10" s="13" t="s">
        <v>22</v>
      </c>
      <c r="J10" s="13" t="s">
        <v>23</v>
      </c>
      <c r="K10" s="13" t="s">
        <v>24</v>
      </c>
      <c r="L10" s="15" t="s">
        <v>25</v>
      </c>
    </row>
    <row r="11" ht="187.5" customHeight="1">
      <c r="A11" s="2"/>
      <c r="B11" s="16"/>
      <c r="C11" s="16"/>
      <c r="D11" s="16"/>
      <c r="E11" s="16"/>
      <c r="F11" s="16"/>
      <c r="G11" s="5">
        <v>1518080.0</v>
      </c>
      <c r="H11" s="16"/>
      <c r="I11" s="16"/>
      <c r="J11" s="16"/>
      <c r="K11" s="16"/>
      <c r="L11" s="16"/>
    </row>
    <row r="12" ht="114.0" customHeight="1">
      <c r="A12" s="2"/>
      <c r="B12" s="13">
        <v>2.0</v>
      </c>
      <c r="C12" s="13" t="s">
        <v>26</v>
      </c>
      <c r="D12" s="14" t="s">
        <v>27</v>
      </c>
      <c r="E12" s="17"/>
      <c r="F12" s="13">
        <v>50.0</v>
      </c>
      <c r="G12" s="5">
        <v>34779.0</v>
      </c>
      <c r="H12" s="17"/>
      <c r="I12" s="17"/>
      <c r="J12" s="17"/>
      <c r="K12" s="13" t="s">
        <v>24</v>
      </c>
      <c r="L12" s="15" t="s">
        <v>25</v>
      </c>
    </row>
    <row r="13" ht="195.75" customHeight="1">
      <c r="A13" s="2"/>
      <c r="B13" s="16"/>
      <c r="C13" s="16"/>
      <c r="D13" s="16"/>
      <c r="E13" s="16"/>
      <c r="F13" s="16"/>
      <c r="G13" s="5">
        <v>34779.0</v>
      </c>
      <c r="H13" s="16"/>
      <c r="I13" s="16"/>
      <c r="J13" s="16"/>
      <c r="K13" s="16"/>
      <c r="L13" s="16"/>
    </row>
    <row r="14" ht="70.5" customHeight="1">
      <c r="A14" s="2"/>
      <c r="B14" s="13">
        <v>3.0</v>
      </c>
      <c r="C14" s="13" t="s">
        <v>28</v>
      </c>
      <c r="D14" s="14" t="s">
        <v>29</v>
      </c>
      <c r="E14" s="13" t="s">
        <v>30</v>
      </c>
      <c r="F14" s="15" t="s">
        <v>31</v>
      </c>
      <c r="G14" s="5">
        <v>5162336.0</v>
      </c>
      <c r="H14" s="13">
        <v>7060936.59</v>
      </c>
      <c r="I14" s="13" t="s">
        <v>32</v>
      </c>
      <c r="J14" s="13" t="s">
        <v>33</v>
      </c>
      <c r="K14" s="13" t="s">
        <v>34</v>
      </c>
      <c r="L14" s="17" t="s">
        <v>25</v>
      </c>
    </row>
    <row r="15" ht="325.5" customHeight="1">
      <c r="A15" s="2"/>
      <c r="B15" s="16"/>
      <c r="C15" s="16"/>
      <c r="D15" s="16"/>
      <c r="E15" s="16"/>
      <c r="F15" s="16"/>
      <c r="G15" s="5">
        <v>5162336.0</v>
      </c>
      <c r="H15" s="16"/>
      <c r="I15" s="16"/>
      <c r="J15" s="16"/>
      <c r="K15" s="16"/>
      <c r="L15" s="16"/>
    </row>
    <row r="16" ht="61.5" customHeight="1">
      <c r="A16" s="7"/>
      <c r="B16" s="18" t="s">
        <v>35</v>
      </c>
      <c r="C16" s="19"/>
      <c r="D16" s="19"/>
      <c r="E16" s="19"/>
      <c r="F16" s="20"/>
      <c r="G16" s="21">
        <f t="shared" ref="G16:G17" si="1">G10+G12+G14</f>
        <v>6715195</v>
      </c>
      <c r="H16" s="22"/>
      <c r="I16" s="23"/>
      <c r="J16" s="23"/>
      <c r="K16" s="23"/>
      <c r="L16" s="24"/>
    </row>
    <row r="17" ht="78.0" customHeight="1">
      <c r="A17" s="7"/>
      <c r="B17" s="25"/>
      <c r="C17" s="26"/>
      <c r="D17" s="26"/>
      <c r="E17" s="26"/>
      <c r="F17" s="27"/>
      <c r="G17" s="21">
        <f t="shared" si="1"/>
        <v>6715195</v>
      </c>
      <c r="H17" s="16"/>
      <c r="I17" s="16"/>
      <c r="J17" s="16"/>
      <c r="K17" s="16"/>
      <c r="L17" s="16"/>
    </row>
    <row r="18" ht="186.75" customHeight="1">
      <c r="A18" s="7"/>
      <c r="B18" s="8" t="s">
        <v>36</v>
      </c>
      <c r="C18" s="9"/>
      <c r="D18" s="10" t="s">
        <v>37</v>
      </c>
      <c r="E18" s="11"/>
      <c r="F18" s="12"/>
      <c r="G18" s="28">
        <f>G19</f>
        <v>2166617.96</v>
      </c>
      <c r="H18" s="5"/>
      <c r="I18" s="5"/>
      <c r="J18" s="5"/>
      <c r="K18" s="5"/>
      <c r="L18" s="12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409.5" customHeight="1">
      <c r="A19" s="2"/>
      <c r="B19" s="5">
        <v>4.0</v>
      </c>
      <c r="C19" s="12" t="s">
        <v>38</v>
      </c>
      <c r="D19" s="12" t="s">
        <v>39</v>
      </c>
      <c r="E19" s="12" t="s">
        <v>40</v>
      </c>
      <c r="F19" s="12" t="s">
        <v>41</v>
      </c>
      <c r="G19" s="30">
        <v>2166617.96</v>
      </c>
      <c r="H19" s="5">
        <v>2166617.96</v>
      </c>
      <c r="I19" s="31"/>
      <c r="J19" s="31"/>
      <c r="K19" s="5" t="s">
        <v>24</v>
      </c>
      <c r="L19" s="1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27.5" customHeight="1">
      <c r="A20" s="7"/>
      <c r="B20" s="8" t="s">
        <v>42</v>
      </c>
      <c r="C20" s="32"/>
      <c r="D20" s="32"/>
      <c r="E20" s="11"/>
      <c r="F20" s="31"/>
      <c r="G20" s="5"/>
      <c r="H20" s="31"/>
      <c r="I20" s="5"/>
      <c r="J20" s="5"/>
      <c r="K20" s="5"/>
      <c r="L20" s="12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03.5" customHeight="1">
      <c r="A21" s="7"/>
      <c r="B21" s="18" t="s">
        <v>43</v>
      </c>
      <c r="C21" s="33"/>
      <c r="D21" s="34" t="s">
        <v>44</v>
      </c>
      <c r="E21" s="20"/>
      <c r="F21" s="17"/>
      <c r="G21" s="35">
        <f>G23+G28</f>
        <v>40918840.58</v>
      </c>
      <c r="H21" s="17"/>
      <c r="I21" s="13"/>
      <c r="J21" s="13"/>
      <c r="K21" s="13"/>
      <c r="L21" s="15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03.5" customHeight="1">
      <c r="A22" s="7"/>
      <c r="B22" s="25"/>
      <c r="C22" s="36"/>
      <c r="D22" s="26"/>
      <c r="E22" s="27"/>
      <c r="F22" s="17"/>
      <c r="G22" s="35">
        <f>G24</f>
        <v>2523702.62</v>
      </c>
      <c r="H22" s="17"/>
      <c r="I22" s="13"/>
      <c r="J22" s="13"/>
      <c r="K22" s="13"/>
      <c r="L22" s="15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44.0" customHeight="1">
      <c r="A23" s="2" t="s">
        <v>44</v>
      </c>
      <c r="B23" s="13">
        <v>5.0</v>
      </c>
      <c r="C23" s="37" t="s">
        <v>45</v>
      </c>
      <c r="D23" s="38"/>
      <c r="E23" s="17"/>
      <c r="F23" s="39"/>
      <c r="G23" s="40">
        <f>G25+G26+G27</f>
        <v>38929200.58</v>
      </c>
      <c r="H23" s="17"/>
      <c r="I23" s="13" t="s">
        <v>46</v>
      </c>
      <c r="J23" s="13" t="s">
        <v>47</v>
      </c>
      <c r="K23" s="13" t="s">
        <v>24</v>
      </c>
      <c r="L23" s="15" t="s">
        <v>25</v>
      </c>
    </row>
    <row r="24" ht="118.5" customHeight="1">
      <c r="A24" s="2"/>
      <c r="B24" s="16"/>
      <c r="C24" s="16"/>
      <c r="D24" s="16"/>
      <c r="E24" s="16"/>
      <c r="F24" s="16"/>
      <c r="G24" s="40">
        <v>2523702.62</v>
      </c>
      <c r="H24" s="16"/>
      <c r="I24" s="16"/>
      <c r="J24" s="16"/>
      <c r="K24" s="16"/>
      <c r="L24" s="16"/>
    </row>
    <row r="25" ht="408.75" customHeight="1">
      <c r="A25" s="41"/>
      <c r="B25" s="42" t="s">
        <v>48</v>
      </c>
      <c r="C25" s="5" t="s">
        <v>49</v>
      </c>
      <c r="D25" s="5" t="s">
        <v>50</v>
      </c>
      <c r="E25" s="31" t="s">
        <v>51</v>
      </c>
      <c r="F25" s="12" t="s">
        <v>52</v>
      </c>
      <c r="G25" s="43">
        <v>3142240.46</v>
      </c>
      <c r="H25" s="31"/>
      <c r="I25" s="31"/>
      <c r="J25" s="12" t="s">
        <v>53</v>
      </c>
      <c r="K25" s="5" t="s">
        <v>24</v>
      </c>
      <c r="L25" s="44" t="s">
        <v>54</v>
      </c>
    </row>
    <row r="26" ht="243.75" customHeight="1">
      <c r="A26" s="41"/>
      <c r="B26" s="42" t="s">
        <v>55</v>
      </c>
      <c r="C26" s="5" t="s">
        <v>56</v>
      </c>
      <c r="D26" s="5" t="s">
        <v>57</v>
      </c>
      <c r="E26" s="5" t="s">
        <v>58</v>
      </c>
      <c r="F26" s="12" t="s">
        <v>59</v>
      </c>
      <c r="G26" s="43">
        <v>3.399196012E7</v>
      </c>
      <c r="H26" s="31"/>
      <c r="I26" s="31"/>
      <c r="J26" s="12" t="s">
        <v>47</v>
      </c>
      <c r="K26" s="5" t="s">
        <v>24</v>
      </c>
      <c r="L26" s="44" t="s">
        <v>54</v>
      </c>
    </row>
    <row r="27" ht="408.75" customHeight="1">
      <c r="A27" s="41"/>
      <c r="B27" s="42" t="s">
        <v>60</v>
      </c>
      <c r="C27" s="5" t="s">
        <v>61</v>
      </c>
      <c r="D27" s="5" t="s">
        <v>57</v>
      </c>
      <c r="E27" s="31"/>
      <c r="F27" s="31"/>
      <c r="G27" s="43">
        <v>1795000.0</v>
      </c>
      <c r="H27" s="31"/>
      <c r="I27" s="31"/>
      <c r="J27" s="12" t="s">
        <v>62</v>
      </c>
      <c r="K27" s="5" t="s">
        <v>24</v>
      </c>
      <c r="L27" s="44" t="s">
        <v>54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409.5" customHeight="1">
      <c r="A28" s="2"/>
      <c r="B28" s="5" t="s">
        <v>63</v>
      </c>
      <c r="C28" s="12" t="s">
        <v>49</v>
      </c>
      <c r="D28" s="12" t="s">
        <v>64</v>
      </c>
      <c r="E28" s="5" t="s">
        <v>65</v>
      </c>
      <c r="F28" s="5" t="s">
        <v>66</v>
      </c>
      <c r="G28" s="40">
        <v>1989640.0</v>
      </c>
      <c r="H28" s="31"/>
      <c r="I28" s="5" t="s">
        <v>67</v>
      </c>
      <c r="J28" s="5" t="s">
        <v>68</v>
      </c>
      <c r="K28" s="5" t="s">
        <v>24</v>
      </c>
      <c r="L28" s="44" t="s">
        <v>54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40.25" customHeight="1">
      <c r="A29" s="2"/>
      <c r="B29" s="18" t="s">
        <v>69</v>
      </c>
      <c r="C29" s="33"/>
      <c r="D29" s="45" t="s">
        <v>44</v>
      </c>
      <c r="E29" s="5"/>
      <c r="F29" s="5"/>
      <c r="G29" s="35">
        <f>G31+G32+G33+G34+G35+G36+G39+G41+G43+G45+G47+G49+G51+G53+G55+G57+G59+G60+G61+G62+G64+G66+G67+G68+G69+G70+G71+G72+G74+G75+G37+G38</f>
        <v>24595666.91</v>
      </c>
      <c r="H29" s="31"/>
      <c r="I29" s="5"/>
      <c r="J29" s="5"/>
      <c r="K29" s="5"/>
      <c r="L29" s="1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28.25" customHeight="1">
      <c r="A30" s="41"/>
      <c r="B30" s="25"/>
      <c r="C30" s="36"/>
      <c r="D30" s="27"/>
      <c r="E30" s="31"/>
      <c r="F30" s="31"/>
      <c r="G30" s="28">
        <f>G40+G42+G44+G46+G48+G50+G52+G54+G56+G58+G63+G65+G73+G76</f>
        <v>1198602.12</v>
      </c>
      <c r="H30" s="31"/>
      <c r="I30" s="31"/>
      <c r="J30" s="12"/>
      <c r="K30" s="5"/>
      <c r="L30" s="12"/>
    </row>
    <row r="31" ht="293.25" customHeight="1">
      <c r="A31" s="41"/>
      <c r="B31" s="46" t="s">
        <v>70</v>
      </c>
      <c r="C31" s="30" t="s">
        <v>71</v>
      </c>
      <c r="D31" s="47" t="s">
        <v>72</v>
      </c>
      <c r="E31" s="5" t="s">
        <v>73</v>
      </c>
      <c r="F31" s="12" t="s">
        <v>74</v>
      </c>
      <c r="G31" s="5">
        <v>1365217.0</v>
      </c>
      <c r="H31" s="31"/>
      <c r="I31" s="31"/>
      <c r="J31" s="12" t="s">
        <v>47</v>
      </c>
      <c r="K31" s="5" t="s">
        <v>24</v>
      </c>
      <c r="L31" s="12" t="s">
        <v>25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312.0" customHeight="1">
      <c r="A32" s="41"/>
      <c r="B32" s="46" t="s">
        <v>75</v>
      </c>
      <c r="C32" s="30" t="s">
        <v>71</v>
      </c>
      <c r="D32" s="47" t="s">
        <v>72</v>
      </c>
      <c r="E32" s="5" t="s">
        <v>76</v>
      </c>
      <c r="F32" s="12" t="s">
        <v>74</v>
      </c>
      <c r="G32" s="5">
        <v>1365217.0</v>
      </c>
      <c r="H32" s="31"/>
      <c r="I32" s="31"/>
      <c r="J32" s="12" t="s">
        <v>47</v>
      </c>
      <c r="K32" s="5" t="s">
        <v>24</v>
      </c>
      <c r="L32" s="5" t="s">
        <v>25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339.0" customHeight="1">
      <c r="A33" s="41"/>
      <c r="B33" s="46" t="s">
        <v>77</v>
      </c>
      <c r="C33" s="30" t="s">
        <v>71</v>
      </c>
      <c r="D33" s="47" t="s">
        <v>72</v>
      </c>
      <c r="E33" s="5" t="s">
        <v>78</v>
      </c>
      <c r="F33" s="12" t="s">
        <v>74</v>
      </c>
      <c r="G33" s="5">
        <v>1365217.0</v>
      </c>
      <c r="H33" s="31"/>
      <c r="I33" s="31"/>
      <c r="J33" s="12" t="s">
        <v>47</v>
      </c>
      <c r="K33" s="5" t="s">
        <v>24</v>
      </c>
      <c r="L33" s="5" t="s">
        <v>25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304.5" customHeight="1">
      <c r="A34" s="41"/>
      <c r="B34" s="46" t="s">
        <v>79</v>
      </c>
      <c r="C34" s="30" t="s">
        <v>71</v>
      </c>
      <c r="D34" s="47" t="s">
        <v>72</v>
      </c>
      <c r="E34" s="5" t="s">
        <v>80</v>
      </c>
      <c r="F34" s="12" t="s">
        <v>74</v>
      </c>
      <c r="G34" s="5">
        <v>1365217.0</v>
      </c>
      <c r="H34" s="31"/>
      <c r="I34" s="31"/>
      <c r="J34" s="12" t="s">
        <v>47</v>
      </c>
      <c r="K34" s="5" t="s">
        <v>24</v>
      </c>
      <c r="L34" s="5" t="s">
        <v>25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319.5" customHeight="1">
      <c r="A35" s="41"/>
      <c r="B35" s="46" t="s">
        <v>81</v>
      </c>
      <c r="C35" s="30" t="s">
        <v>82</v>
      </c>
      <c r="D35" s="47" t="s">
        <v>72</v>
      </c>
      <c r="E35" s="12" t="s">
        <v>83</v>
      </c>
      <c r="F35" s="12" t="s">
        <v>84</v>
      </c>
      <c r="G35" s="5">
        <v>542170.0</v>
      </c>
      <c r="H35" s="31"/>
      <c r="I35" s="31"/>
      <c r="J35" s="12" t="s">
        <v>47</v>
      </c>
      <c r="K35" s="5" t="s">
        <v>24</v>
      </c>
      <c r="L35" s="5" t="s">
        <v>25</v>
      </c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320.25" customHeight="1">
      <c r="A36" s="41"/>
      <c r="B36" s="46" t="s">
        <v>85</v>
      </c>
      <c r="C36" s="30" t="s">
        <v>49</v>
      </c>
      <c r="D36" s="47" t="s">
        <v>72</v>
      </c>
      <c r="E36" s="12" t="s">
        <v>86</v>
      </c>
      <c r="F36" s="12" t="s">
        <v>87</v>
      </c>
      <c r="G36" s="5">
        <v>1918581.0</v>
      </c>
      <c r="H36" s="31"/>
      <c r="I36" s="31"/>
      <c r="J36" s="12" t="s">
        <v>47</v>
      </c>
      <c r="K36" s="5" t="s">
        <v>24</v>
      </c>
      <c r="L36" s="12" t="s">
        <v>25</v>
      </c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304.5" customHeight="1">
      <c r="A37" s="41"/>
      <c r="B37" s="48">
        <v>12.0</v>
      </c>
      <c r="C37" s="30" t="s">
        <v>49</v>
      </c>
      <c r="D37" s="49" t="s">
        <v>72</v>
      </c>
      <c r="E37" s="30" t="s">
        <v>88</v>
      </c>
      <c r="F37" s="30" t="s">
        <v>89</v>
      </c>
      <c r="G37" s="40">
        <v>1918581.0</v>
      </c>
      <c r="H37" s="5"/>
      <c r="I37" s="5"/>
      <c r="J37" s="12" t="s">
        <v>47</v>
      </c>
      <c r="K37" s="5" t="s">
        <v>24</v>
      </c>
      <c r="L37" s="44" t="s">
        <v>54</v>
      </c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310.5" customHeight="1">
      <c r="A38" s="41"/>
      <c r="B38" s="48" t="s">
        <v>90</v>
      </c>
      <c r="C38" s="30" t="s">
        <v>49</v>
      </c>
      <c r="D38" s="30" t="s">
        <v>72</v>
      </c>
      <c r="E38" s="30" t="s">
        <v>91</v>
      </c>
      <c r="F38" s="30" t="s">
        <v>92</v>
      </c>
      <c r="G38" s="40">
        <v>2227137.61</v>
      </c>
      <c r="H38" s="5"/>
      <c r="I38" s="5"/>
      <c r="J38" s="12" t="s">
        <v>47</v>
      </c>
      <c r="K38" s="5" t="s">
        <v>24</v>
      </c>
      <c r="L38" s="44" t="s">
        <v>54</v>
      </c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72.0" customHeight="1">
      <c r="A39" s="2"/>
      <c r="B39" s="13">
        <v>14.0</v>
      </c>
      <c r="C39" s="15" t="s">
        <v>93</v>
      </c>
      <c r="D39" s="14" t="s">
        <v>57</v>
      </c>
      <c r="E39" s="17"/>
      <c r="F39" s="17"/>
      <c r="G39" s="5">
        <v>24750.0</v>
      </c>
      <c r="H39" s="17"/>
      <c r="I39" s="17"/>
      <c r="J39" s="17"/>
      <c r="K39" s="13" t="s">
        <v>24</v>
      </c>
      <c r="L39" s="15" t="s">
        <v>25</v>
      </c>
    </row>
    <row r="40" ht="139.5" customHeight="1">
      <c r="A40" s="2"/>
      <c r="B40" s="16"/>
      <c r="C40" s="16"/>
      <c r="D40" s="16"/>
      <c r="E40" s="16"/>
      <c r="F40" s="16"/>
      <c r="G40" s="5">
        <v>24750.0</v>
      </c>
      <c r="H40" s="16"/>
      <c r="I40" s="16"/>
      <c r="J40" s="16"/>
      <c r="K40" s="16"/>
      <c r="L40" s="16"/>
    </row>
    <row r="41" ht="127.5" customHeight="1">
      <c r="A41" s="2"/>
      <c r="B41" s="13">
        <v>15.0</v>
      </c>
      <c r="C41" s="15" t="s">
        <v>94</v>
      </c>
      <c r="D41" s="50" t="s">
        <v>95</v>
      </c>
      <c r="E41" s="17"/>
      <c r="F41" s="15" t="s">
        <v>96</v>
      </c>
      <c r="G41" s="30">
        <v>1449452.8</v>
      </c>
      <c r="H41" s="13">
        <v>24884.0</v>
      </c>
      <c r="I41" s="13">
        <v>2003.0</v>
      </c>
      <c r="J41" s="17"/>
      <c r="K41" s="13" t="s">
        <v>24</v>
      </c>
      <c r="L41" s="13" t="s">
        <v>25</v>
      </c>
    </row>
    <row r="42" ht="180.75" customHeight="1">
      <c r="A42" s="2"/>
      <c r="B42" s="16"/>
      <c r="C42" s="16"/>
      <c r="D42" s="16"/>
      <c r="E42" s="16"/>
      <c r="F42" s="16"/>
      <c r="G42" s="30">
        <v>433267.12</v>
      </c>
      <c r="H42" s="16"/>
      <c r="I42" s="16"/>
      <c r="J42" s="16"/>
      <c r="K42" s="16"/>
      <c r="L42" s="16"/>
    </row>
    <row r="43" ht="147.0" customHeight="1">
      <c r="A43" s="2"/>
      <c r="B43" s="13">
        <v>16.0</v>
      </c>
      <c r="C43" s="15" t="s">
        <v>97</v>
      </c>
      <c r="D43" s="13" t="s">
        <v>98</v>
      </c>
      <c r="E43" s="17"/>
      <c r="F43" s="15" t="s">
        <v>99</v>
      </c>
      <c r="G43" s="51">
        <v>102753.0</v>
      </c>
      <c r="H43" s="17"/>
      <c r="I43" s="13">
        <v>1991.0</v>
      </c>
      <c r="J43" s="17"/>
      <c r="K43" s="13" t="s">
        <v>24</v>
      </c>
      <c r="L43" s="13" t="s">
        <v>25</v>
      </c>
    </row>
    <row r="44" ht="151.5" customHeight="1">
      <c r="A44" s="2"/>
      <c r="B44" s="16"/>
      <c r="C44" s="16"/>
      <c r="D44" s="16"/>
      <c r="E44" s="16"/>
      <c r="F44" s="16"/>
      <c r="G44" s="51">
        <v>102673.0</v>
      </c>
      <c r="H44" s="16"/>
      <c r="I44" s="16"/>
      <c r="J44" s="16"/>
      <c r="K44" s="16"/>
      <c r="L44" s="16"/>
    </row>
    <row r="45" ht="156.0" customHeight="1">
      <c r="A45" s="2"/>
      <c r="B45" s="13">
        <v>17.0</v>
      </c>
      <c r="C45" s="15" t="s">
        <v>100</v>
      </c>
      <c r="D45" s="13" t="s">
        <v>101</v>
      </c>
      <c r="E45" s="17"/>
      <c r="F45" s="15" t="s">
        <v>102</v>
      </c>
      <c r="G45" s="51">
        <v>141295.0</v>
      </c>
      <c r="H45" s="17"/>
      <c r="I45" s="13">
        <v>1991.0</v>
      </c>
      <c r="J45" s="17"/>
      <c r="K45" s="13" t="s">
        <v>24</v>
      </c>
      <c r="L45" s="13" t="s">
        <v>25</v>
      </c>
    </row>
    <row r="46" ht="126.75" customHeight="1">
      <c r="A46" s="2"/>
      <c r="B46" s="16"/>
      <c r="C46" s="16"/>
      <c r="D46" s="16"/>
      <c r="E46" s="16"/>
      <c r="F46" s="16"/>
      <c r="G46" s="51">
        <v>141175.0</v>
      </c>
      <c r="H46" s="16"/>
      <c r="I46" s="16"/>
      <c r="J46" s="16"/>
      <c r="K46" s="16"/>
      <c r="L46" s="16"/>
    </row>
    <row r="47" ht="94.5" customHeight="1">
      <c r="A47" s="2"/>
      <c r="B47" s="13">
        <v>18.0</v>
      </c>
      <c r="C47" s="15" t="s">
        <v>103</v>
      </c>
      <c r="D47" s="13" t="s">
        <v>104</v>
      </c>
      <c r="E47" s="17"/>
      <c r="F47" s="15" t="s">
        <v>105</v>
      </c>
      <c r="G47" s="51">
        <v>102753.0</v>
      </c>
      <c r="H47" s="17"/>
      <c r="I47" s="13">
        <v>1991.0</v>
      </c>
      <c r="J47" s="17"/>
      <c r="K47" s="13" t="s">
        <v>24</v>
      </c>
      <c r="L47" s="13" t="s">
        <v>25</v>
      </c>
    </row>
    <row r="48" ht="144.0" customHeight="1">
      <c r="A48" s="2"/>
      <c r="B48" s="16"/>
      <c r="C48" s="16"/>
      <c r="D48" s="16"/>
      <c r="E48" s="16"/>
      <c r="F48" s="16"/>
      <c r="G48" s="51">
        <v>102673.0</v>
      </c>
      <c r="H48" s="16"/>
      <c r="I48" s="16"/>
      <c r="J48" s="16"/>
      <c r="K48" s="16"/>
      <c r="L48" s="16"/>
    </row>
    <row r="49" ht="108.0" customHeight="1">
      <c r="A49" s="2"/>
      <c r="B49" s="13">
        <v>19.0</v>
      </c>
      <c r="C49" s="15" t="s">
        <v>106</v>
      </c>
      <c r="D49" s="13" t="s">
        <v>107</v>
      </c>
      <c r="E49" s="17"/>
      <c r="F49" s="13" t="s">
        <v>108</v>
      </c>
      <c r="G49" s="51">
        <v>161479.75</v>
      </c>
      <c r="H49" s="17"/>
      <c r="I49" s="13">
        <v>1991.0</v>
      </c>
      <c r="J49" s="17"/>
      <c r="K49" s="13" t="s">
        <v>24</v>
      </c>
      <c r="L49" s="13" t="s">
        <v>25</v>
      </c>
    </row>
    <row r="50" ht="218.25" customHeight="1">
      <c r="A50" s="2"/>
      <c r="B50" s="16"/>
      <c r="C50" s="16"/>
      <c r="D50" s="16"/>
      <c r="E50" s="16"/>
      <c r="F50" s="16"/>
      <c r="G50" s="51"/>
      <c r="H50" s="16"/>
      <c r="I50" s="16"/>
      <c r="J50" s="16"/>
      <c r="K50" s="16"/>
      <c r="L50" s="16"/>
    </row>
    <row r="51" ht="166.5" customHeight="1">
      <c r="A51" s="2"/>
      <c r="B51" s="13">
        <v>20.0</v>
      </c>
      <c r="C51" s="15" t="s">
        <v>109</v>
      </c>
      <c r="D51" s="13" t="s">
        <v>110</v>
      </c>
      <c r="E51" s="17"/>
      <c r="F51" s="15" t="s">
        <v>111</v>
      </c>
      <c r="G51" s="51">
        <v>598912.39</v>
      </c>
      <c r="H51" s="17"/>
      <c r="I51" s="13">
        <v>1991.0</v>
      </c>
      <c r="J51" s="17"/>
      <c r="K51" s="13" t="s">
        <v>24</v>
      </c>
      <c r="L51" s="13" t="s">
        <v>25</v>
      </c>
    </row>
    <row r="52" ht="126.0" customHeight="1">
      <c r="A52" s="2"/>
      <c r="B52" s="16"/>
      <c r="C52" s="16"/>
      <c r="D52" s="16"/>
      <c r="E52" s="16"/>
      <c r="F52" s="16"/>
      <c r="G52" s="51">
        <v>38502.0</v>
      </c>
      <c r="H52" s="16"/>
      <c r="I52" s="16"/>
      <c r="J52" s="16"/>
      <c r="K52" s="16"/>
      <c r="L52" s="16"/>
    </row>
    <row r="53" ht="129.0" customHeight="1">
      <c r="A53" s="2"/>
      <c r="B53" s="13">
        <v>21.0</v>
      </c>
      <c r="C53" s="15" t="s">
        <v>112</v>
      </c>
      <c r="D53" s="13" t="s">
        <v>113</v>
      </c>
      <c r="E53" s="17"/>
      <c r="F53" s="15" t="s">
        <v>114</v>
      </c>
      <c r="G53" s="51">
        <v>1449117.6</v>
      </c>
      <c r="H53" s="17"/>
      <c r="I53" s="13">
        <v>1991.0</v>
      </c>
      <c r="J53" s="17"/>
      <c r="K53" s="13" t="s">
        <v>24</v>
      </c>
      <c r="L53" s="13" t="s">
        <v>25</v>
      </c>
    </row>
    <row r="54" ht="186.75" customHeight="1">
      <c r="A54" s="2"/>
      <c r="B54" s="16"/>
      <c r="C54" s="16"/>
      <c r="D54" s="16"/>
      <c r="E54" s="16"/>
      <c r="F54" s="16"/>
      <c r="G54" s="51">
        <v>89838.0</v>
      </c>
      <c r="H54" s="16"/>
      <c r="I54" s="16"/>
      <c r="J54" s="16"/>
      <c r="K54" s="16"/>
      <c r="L54" s="16"/>
    </row>
    <row r="55" ht="82.5" customHeight="1">
      <c r="A55" s="2"/>
      <c r="B55" s="13">
        <v>22.0</v>
      </c>
      <c r="C55" s="15" t="s">
        <v>115</v>
      </c>
      <c r="D55" s="13" t="s">
        <v>116</v>
      </c>
      <c r="E55" s="17"/>
      <c r="F55" s="13" t="s">
        <v>117</v>
      </c>
      <c r="G55" s="51">
        <v>1219771.03</v>
      </c>
      <c r="H55" s="17"/>
      <c r="I55" s="13">
        <v>1991.0</v>
      </c>
      <c r="J55" s="17"/>
      <c r="K55" s="13" t="s">
        <v>24</v>
      </c>
      <c r="L55" s="13" t="s">
        <v>25</v>
      </c>
    </row>
    <row r="56" ht="236.25" customHeight="1">
      <c r="A56" s="2"/>
      <c r="B56" s="16"/>
      <c r="C56" s="16"/>
      <c r="D56" s="16"/>
      <c r="E56" s="16"/>
      <c r="F56" s="16"/>
      <c r="G56" s="51">
        <v>77004.0</v>
      </c>
      <c r="H56" s="16"/>
      <c r="I56" s="16"/>
      <c r="J56" s="16"/>
      <c r="K56" s="16"/>
      <c r="L56" s="16"/>
    </row>
    <row r="57" ht="155.25" customHeight="1">
      <c r="A57" s="2"/>
      <c r="B57" s="13">
        <v>23.0</v>
      </c>
      <c r="C57" s="15" t="s">
        <v>118</v>
      </c>
      <c r="D57" s="13" t="s">
        <v>95</v>
      </c>
      <c r="E57" s="17"/>
      <c r="F57" s="13" t="s">
        <v>119</v>
      </c>
      <c r="G57" s="12">
        <v>468000.0</v>
      </c>
      <c r="H57" s="17"/>
      <c r="I57" s="13">
        <v>2012.0</v>
      </c>
      <c r="J57" s="17"/>
      <c r="K57" s="13" t="s">
        <v>24</v>
      </c>
      <c r="L57" s="13" t="s">
        <v>25</v>
      </c>
    </row>
    <row r="58" ht="172.5" customHeight="1">
      <c r="A58" s="2"/>
      <c r="B58" s="16"/>
      <c r="C58" s="16"/>
      <c r="D58" s="16"/>
      <c r="E58" s="16"/>
      <c r="F58" s="16"/>
      <c r="G58" s="12">
        <v>3120.0</v>
      </c>
      <c r="H58" s="16"/>
      <c r="I58" s="16"/>
      <c r="J58" s="16"/>
      <c r="K58" s="16"/>
      <c r="L58" s="16"/>
    </row>
    <row r="59" ht="307.5" customHeight="1">
      <c r="A59" s="2"/>
      <c r="B59" s="5">
        <v>24.0</v>
      </c>
      <c r="C59" s="12" t="s">
        <v>120</v>
      </c>
      <c r="D59" s="5" t="s">
        <v>121</v>
      </c>
      <c r="E59" s="31"/>
      <c r="F59" s="12" t="s">
        <v>122</v>
      </c>
      <c r="G59" s="12">
        <v>268971.89</v>
      </c>
      <c r="H59" s="31"/>
      <c r="I59" s="5">
        <v>2012.0</v>
      </c>
      <c r="J59" s="31"/>
      <c r="K59" s="5" t="s">
        <v>24</v>
      </c>
      <c r="L59" s="5" t="s">
        <v>25</v>
      </c>
    </row>
    <row r="60" ht="315.75" customHeight="1">
      <c r="A60" s="2"/>
      <c r="B60" s="5">
        <v>25.0</v>
      </c>
      <c r="C60" s="12" t="s">
        <v>123</v>
      </c>
      <c r="D60" s="5" t="s">
        <v>121</v>
      </c>
      <c r="E60" s="31"/>
      <c r="F60" s="5" t="s">
        <v>124</v>
      </c>
      <c r="G60" s="30">
        <v>441684.98</v>
      </c>
      <c r="H60" s="31"/>
      <c r="I60" s="31"/>
      <c r="J60" s="31"/>
      <c r="K60" s="5" t="s">
        <v>24</v>
      </c>
      <c r="L60" s="5" t="s">
        <v>25</v>
      </c>
    </row>
    <row r="61" ht="265.5" customHeight="1">
      <c r="A61" s="2"/>
      <c r="B61" s="5">
        <v>26.0</v>
      </c>
      <c r="C61" s="31" t="s">
        <v>125</v>
      </c>
      <c r="D61" s="12" t="s">
        <v>126</v>
      </c>
      <c r="E61" s="31"/>
      <c r="F61" s="31"/>
      <c r="G61" s="5">
        <v>1888478.37</v>
      </c>
      <c r="H61" s="31"/>
      <c r="I61" s="5">
        <v>2015.0</v>
      </c>
      <c r="J61" s="5" t="s">
        <v>127</v>
      </c>
      <c r="K61" s="12" t="s">
        <v>24</v>
      </c>
      <c r="L61" s="12" t="s">
        <v>25</v>
      </c>
    </row>
    <row r="62" ht="127.5" customHeight="1">
      <c r="A62" s="2"/>
      <c r="B62" s="13">
        <v>27.0</v>
      </c>
      <c r="C62" s="15" t="s">
        <v>128</v>
      </c>
      <c r="D62" s="15" t="s">
        <v>126</v>
      </c>
      <c r="E62" s="17"/>
      <c r="F62" s="17"/>
      <c r="G62" s="5">
        <v>42330.0</v>
      </c>
      <c r="H62" s="17"/>
      <c r="I62" s="13">
        <v>1975.0</v>
      </c>
      <c r="J62" s="13" t="s">
        <v>129</v>
      </c>
      <c r="K62" s="13" t="s">
        <v>24</v>
      </c>
      <c r="L62" s="15" t="s">
        <v>25</v>
      </c>
    </row>
    <row r="63" ht="340.5" customHeight="1">
      <c r="A63" s="2"/>
      <c r="B63" s="16"/>
      <c r="C63" s="16"/>
      <c r="D63" s="16"/>
      <c r="E63" s="16"/>
      <c r="F63" s="16"/>
      <c r="G63" s="5">
        <v>16497.0</v>
      </c>
      <c r="H63" s="16"/>
      <c r="I63" s="16"/>
      <c r="J63" s="16"/>
      <c r="K63" s="16"/>
      <c r="L63" s="16"/>
    </row>
    <row r="64" ht="156.0" customHeight="1">
      <c r="A64" s="2"/>
      <c r="B64" s="13">
        <v>28.0</v>
      </c>
      <c r="C64" s="15" t="s">
        <v>130</v>
      </c>
      <c r="D64" s="15" t="s">
        <v>126</v>
      </c>
      <c r="E64" s="17"/>
      <c r="F64" s="17"/>
      <c r="G64" s="12">
        <v>19582.0</v>
      </c>
      <c r="H64" s="17"/>
      <c r="I64" s="13">
        <v>1981.0</v>
      </c>
      <c r="J64" s="13" t="s">
        <v>129</v>
      </c>
      <c r="K64" s="13" t="s">
        <v>131</v>
      </c>
      <c r="L64" s="17"/>
    </row>
    <row r="65" ht="263.25" customHeight="1">
      <c r="A65" s="2"/>
      <c r="B65" s="16"/>
      <c r="C65" s="16"/>
      <c r="D65" s="16"/>
      <c r="E65" s="16"/>
      <c r="F65" s="16"/>
      <c r="G65" s="12">
        <v>6435.0</v>
      </c>
      <c r="H65" s="16"/>
      <c r="I65" s="16"/>
      <c r="J65" s="16"/>
      <c r="K65" s="16"/>
      <c r="L65" s="16"/>
    </row>
    <row r="66" ht="409.5" customHeight="1">
      <c r="A66" s="2"/>
      <c r="B66" s="5">
        <v>29.0</v>
      </c>
      <c r="C66" s="12" t="s">
        <v>132</v>
      </c>
      <c r="D66" s="12" t="s">
        <v>133</v>
      </c>
      <c r="E66" s="31"/>
      <c r="F66" s="31"/>
      <c r="G66" s="5">
        <v>155555.0</v>
      </c>
      <c r="H66" s="31"/>
      <c r="I66" s="5">
        <v>2015.0</v>
      </c>
      <c r="J66" s="52" t="s">
        <v>134</v>
      </c>
      <c r="K66" s="5" t="s">
        <v>24</v>
      </c>
      <c r="L66" s="12" t="s">
        <v>25</v>
      </c>
    </row>
    <row r="67" ht="409.5" customHeight="1">
      <c r="A67" s="2"/>
      <c r="B67" s="5">
        <v>30.0</v>
      </c>
      <c r="C67" s="5" t="s">
        <v>135</v>
      </c>
      <c r="D67" s="5" t="s">
        <v>136</v>
      </c>
      <c r="E67" s="31"/>
      <c r="F67" s="31"/>
      <c r="G67" s="5">
        <v>133835.0</v>
      </c>
      <c r="H67" s="31"/>
      <c r="I67" s="5">
        <v>2015.0</v>
      </c>
      <c r="J67" s="52" t="s">
        <v>137</v>
      </c>
      <c r="K67" s="5" t="s">
        <v>24</v>
      </c>
      <c r="L67" s="5" t="s">
        <v>25</v>
      </c>
    </row>
    <row r="68" ht="409.5" customHeight="1">
      <c r="A68" s="2"/>
      <c r="B68" s="5">
        <v>31.0</v>
      </c>
      <c r="C68" s="5" t="s">
        <v>138</v>
      </c>
      <c r="D68" s="5" t="s">
        <v>139</v>
      </c>
      <c r="E68" s="31"/>
      <c r="F68" s="31"/>
      <c r="G68" s="5">
        <v>130070.0</v>
      </c>
      <c r="H68" s="31"/>
      <c r="I68" s="5">
        <v>2016.0</v>
      </c>
      <c r="J68" s="52" t="s">
        <v>140</v>
      </c>
      <c r="K68" s="5" t="s">
        <v>24</v>
      </c>
      <c r="L68" s="5" t="s">
        <v>25</v>
      </c>
    </row>
    <row r="69" ht="409.5" customHeight="1">
      <c r="A69" s="2"/>
      <c r="B69" s="5">
        <v>32.0</v>
      </c>
      <c r="C69" s="5" t="s">
        <v>141</v>
      </c>
      <c r="D69" s="5" t="s">
        <v>133</v>
      </c>
      <c r="E69" s="31"/>
      <c r="F69" s="31"/>
      <c r="G69" s="5">
        <v>278150.0</v>
      </c>
      <c r="H69" s="31"/>
      <c r="I69" s="5">
        <v>2017.0</v>
      </c>
      <c r="J69" s="52" t="s">
        <v>142</v>
      </c>
      <c r="K69" s="5" t="s">
        <v>24</v>
      </c>
      <c r="L69" s="5" t="s">
        <v>25</v>
      </c>
    </row>
    <row r="70" ht="409.5" customHeight="1">
      <c r="A70" s="2"/>
      <c r="B70" s="5">
        <v>33.0</v>
      </c>
      <c r="C70" s="5" t="s">
        <v>143</v>
      </c>
      <c r="D70" s="5" t="s">
        <v>133</v>
      </c>
      <c r="E70" s="31"/>
      <c r="F70" s="31"/>
      <c r="G70" s="5">
        <v>156400.79</v>
      </c>
      <c r="H70" s="31"/>
      <c r="I70" s="5">
        <v>2017.0</v>
      </c>
      <c r="J70" s="5" t="s">
        <v>144</v>
      </c>
      <c r="K70" s="5" t="s">
        <v>24</v>
      </c>
      <c r="L70" s="5" t="s">
        <v>25</v>
      </c>
    </row>
    <row r="71" ht="343.5" customHeight="1">
      <c r="A71" s="2"/>
      <c r="B71" s="5">
        <v>34.0</v>
      </c>
      <c r="C71" s="5" t="s">
        <v>145</v>
      </c>
      <c r="D71" s="5" t="s">
        <v>133</v>
      </c>
      <c r="E71" s="31"/>
      <c r="F71" s="5" t="s">
        <v>146</v>
      </c>
      <c r="G71" s="5">
        <v>705405.16</v>
      </c>
      <c r="H71" s="31"/>
      <c r="I71" s="5">
        <v>2018.0</v>
      </c>
      <c r="J71" s="5" t="s">
        <v>147</v>
      </c>
      <c r="K71" s="5" t="s">
        <v>24</v>
      </c>
      <c r="L71" s="5" t="s">
        <v>25</v>
      </c>
    </row>
    <row r="72" ht="146.25" customHeight="1">
      <c r="A72" s="2"/>
      <c r="B72" s="13">
        <v>35.0</v>
      </c>
      <c r="C72" s="13" t="s">
        <v>148</v>
      </c>
      <c r="D72" s="13" t="s">
        <v>149</v>
      </c>
      <c r="E72" s="17"/>
      <c r="F72" s="13" t="s">
        <v>150</v>
      </c>
      <c r="G72" s="5">
        <v>1961981.54</v>
      </c>
      <c r="H72" s="17"/>
      <c r="I72" s="13">
        <v>2019.0</v>
      </c>
      <c r="J72" s="13" t="s">
        <v>151</v>
      </c>
      <c r="K72" s="13" t="s">
        <v>24</v>
      </c>
      <c r="L72" s="13" t="s">
        <v>25</v>
      </c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65.75" customHeight="1">
      <c r="A73" s="2"/>
      <c r="B73" s="16"/>
      <c r="C73" s="16"/>
      <c r="D73" s="16"/>
      <c r="E73" s="16"/>
      <c r="F73" s="16"/>
      <c r="G73" s="30">
        <v>25668.0</v>
      </c>
      <c r="H73" s="16"/>
      <c r="I73" s="16"/>
      <c r="J73" s="16"/>
      <c r="K73" s="16"/>
      <c r="L73" s="16"/>
    </row>
    <row r="74" ht="343.5" customHeight="1">
      <c r="A74" s="2"/>
      <c r="B74" s="5">
        <v>36.0</v>
      </c>
      <c r="C74" s="5" t="s">
        <v>135</v>
      </c>
      <c r="D74" s="5" t="s">
        <v>152</v>
      </c>
      <c r="E74" s="31"/>
      <c r="F74" s="31"/>
      <c r="G74" s="5">
        <v>490600.0</v>
      </c>
      <c r="H74" s="31"/>
      <c r="I74" s="53">
        <v>43798.0</v>
      </c>
      <c r="J74" s="5" t="s">
        <v>153</v>
      </c>
      <c r="K74" s="5" t="s">
        <v>24</v>
      </c>
      <c r="L74" s="31"/>
    </row>
    <row r="75" ht="132.75" customHeight="1">
      <c r="A75" s="2"/>
      <c r="B75" s="13">
        <v>37.0</v>
      </c>
      <c r="C75" s="13" t="s">
        <v>154</v>
      </c>
      <c r="D75" s="13" t="s">
        <v>155</v>
      </c>
      <c r="E75" s="17"/>
      <c r="F75" s="17" t="s">
        <v>156</v>
      </c>
      <c r="G75" s="5">
        <v>137000.0</v>
      </c>
      <c r="H75" s="17"/>
      <c r="I75" s="17"/>
      <c r="J75" s="17" t="s">
        <v>157</v>
      </c>
      <c r="K75" s="13" t="s">
        <v>24</v>
      </c>
      <c r="L75" s="17"/>
    </row>
    <row r="76" ht="175.5" customHeight="1">
      <c r="A76" s="2"/>
      <c r="B76" s="16"/>
      <c r="C76" s="16"/>
      <c r="D76" s="16"/>
      <c r="E76" s="16"/>
      <c r="F76" s="16"/>
      <c r="G76" s="5">
        <v>137000.0</v>
      </c>
      <c r="H76" s="16"/>
      <c r="I76" s="16"/>
      <c r="J76" s="16"/>
      <c r="K76" s="16"/>
      <c r="L76" s="16"/>
    </row>
    <row r="77" ht="133.5" customHeight="1">
      <c r="A77" s="54"/>
      <c r="B77" s="55" t="s">
        <v>158</v>
      </c>
      <c r="C77" s="19"/>
      <c r="D77" s="19"/>
      <c r="E77" s="19"/>
      <c r="F77" s="20"/>
      <c r="G77" s="56">
        <f t="shared" ref="G77:G78" si="2">G21+G29</f>
        <v>65514507.49</v>
      </c>
      <c r="H77" s="57"/>
      <c r="I77" s="57"/>
      <c r="J77" s="57"/>
      <c r="K77" s="58"/>
      <c r="L77" s="57"/>
    </row>
    <row r="78" ht="135.0" customHeight="1">
      <c r="A78" s="54"/>
      <c r="B78" s="25"/>
      <c r="C78" s="26"/>
      <c r="D78" s="26"/>
      <c r="E78" s="26"/>
      <c r="F78" s="27"/>
      <c r="G78" s="56">
        <f t="shared" si="2"/>
        <v>3722304.74</v>
      </c>
      <c r="H78" s="57"/>
      <c r="I78" s="57"/>
      <c r="J78" s="57"/>
      <c r="K78" s="58"/>
      <c r="L78" s="57"/>
    </row>
    <row r="79" ht="116.25" customHeight="1">
      <c r="A79" s="7"/>
      <c r="B79" s="8" t="s">
        <v>159</v>
      </c>
      <c r="C79" s="9"/>
      <c r="D79" s="8" t="s">
        <v>160</v>
      </c>
      <c r="E79" s="9"/>
      <c r="F79" s="59"/>
      <c r="G79" s="5"/>
      <c r="H79" s="5"/>
      <c r="I79" s="31"/>
      <c r="J79" s="31"/>
      <c r="K79" s="5"/>
      <c r="L79" s="12"/>
    </row>
    <row r="80" ht="409.5" customHeight="1">
      <c r="A80" s="2"/>
      <c r="B80" s="5">
        <v>38.0</v>
      </c>
      <c r="C80" s="12" t="s">
        <v>161</v>
      </c>
      <c r="D80" s="12" t="s">
        <v>162</v>
      </c>
      <c r="E80" s="12" t="s">
        <v>163</v>
      </c>
      <c r="F80" s="12" t="s">
        <v>164</v>
      </c>
      <c r="G80" s="5">
        <v>999507.35</v>
      </c>
      <c r="H80" s="5">
        <v>999507.35</v>
      </c>
      <c r="I80" s="31"/>
      <c r="J80" s="31"/>
      <c r="K80" s="5" t="s">
        <v>24</v>
      </c>
      <c r="L80" s="12" t="s">
        <v>54</v>
      </c>
    </row>
    <row r="81" ht="409.5" customHeight="1">
      <c r="A81" s="2"/>
      <c r="B81" s="5">
        <v>39.0</v>
      </c>
      <c r="C81" s="12" t="s">
        <v>161</v>
      </c>
      <c r="D81" s="12" t="s">
        <v>165</v>
      </c>
      <c r="E81" s="12" t="s">
        <v>166</v>
      </c>
      <c r="F81" s="12" t="s">
        <v>167</v>
      </c>
      <c r="G81" s="5">
        <v>872544.79</v>
      </c>
      <c r="H81" s="5">
        <v>872544.79</v>
      </c>
      <c r="I81" s="31"/>
      <c r="J81" s="31"/>
      <c r="K81" s="5" t="s">
        <v>24</v>
      </c>
      <c r="L81" s="12" t="s">
        <v>25</v>
      </c>
    </row>
    <row r="82" ht="409.5" customHeight="1">
      <c r="A82" s="2"/>
      <c r="B82" s="5">
        <v>40.0</v>
      </c>
      <c r="C82" s="12" t="s">
        <v>161</v>
      </c>
      <c r="D82" s="12" t="s">
        <v>165</v>
      </c>
      <c r="E82" s="12" t="s">
        <v>168</v>
      </c>
      <c r="F82" s="12" t="s">
        <v>169</v>
      </c>
      <c r="G82" s="5">
        <v>830503.62</v>
      </c>
      <c r="H82" s="5">
        <v>830503.62</v>
      </c>
      <c r="I82" s="31"/>
      <c r="J82" s="31"/>
      <c r="K82" s="5" t="s">
        <v>24</v>
      </c>
      <c r="L82" s="31" t="s">
        <v>25</v>
      </c>
    </row>
    <row r="83" ht="409.5" customHeight="1">
      <c r="A83" s="2"/>
      <c r="B83" s="5">
        <v>41.0</v>
      </c>
      <c r="C83" s="12" t="s">
        <v>170</v>
      </c>
      <c r="D83" s="12" t="s">
        <v>165</v>
      </c>
      <c r="E83" s="12" t="s">
        <v>171</v>
      </c>
      <c r="F83" s="12" t="s">
        <v>172</v>
      </c>
      <c r="G83" s="5">
        <v>838463.6</v>
      </c>
      <c r="H83" s="5">
        <v>838463.6</v>
      </c>
      <c r="I83" s="31"/>
      <c r="J83" s="31"/>
      <c r="K83" s="5" t="s">
        <v>24</v>
      </c>
      <c r="L83" s="12" t="s">
        <v>25</v>
      </c>
    </row>
    <row r="84" ht="389.25" customHeight="1">
      <c r="A84" s="2"/>
      <c r="B84" s="5">
        <v>42.0</v>
      </c>
      <c r="C84" s="12" t="s">
        <v>161</v>
      </c>
      <c r="D84" s="12" t="s">
        <v>165</v>
      </c>
      <c r="E84" s="12" t="s">
        <v>173</v>
      </c>
      <c r="F84" s="12" t="s">
        <v>174</v>
      </c>
      <c r="G84" s="5">
        <v>1025189.62</v>
      </c>
      <c r="H84" s="5">
        <v>1025189.62</v>
      </c>
      <c r="I84" s="31"/>
      <c r="J84" s="31"/>
      <c r="K84" s="5" t="s">
        <v>24</v>
      </c>
      <c r="L84" s="12" t="s">
        <v>25</v>
      </c>
    </row>
    <row r="85" ht="409.5" customHeight="1">
      <c r="A85" s="2"/>
      <c r="B85" s="5">
        <v>43.0</v>
      </c>
      <c r="C85" s="60" t="s">
        <v>175</v>
      </c>
      <c r="D85" s="12" t="s">
        <v>176</v>
      </c>
      <c r="E85" s="12" t="s">
        <v>177</v>
      </c>
      <c r="F85" s="12" t="s">
        <v>178</v>
      </c>
      <c r="G85" s="5">
        <v>30159.33</v>
      </c>
      <c r="H85" s="5">
        <v>30159.33</v>
      </c>
      <c r="I85" s="31"/>
      <c r="J85" s="31"/>
      <c r="K85" s="5" t="s">
        <v>24</v>
      </c>
      <c r="L85" s="5" t="s">
        <v>25</v>
      </c>
    </row>
    <row r="86" ht="409.5" customHeight="1">
      <c r="A86" s="2"/>
      <c r="B86" s="5">
        <v>44.0</v>
      </c>
      <c r="C86" s="60" t="s">
        <v>179</v>
      </c>
      <c r="D86" s="12" t="s">
        <v>180</v>
      </c>
      <c r="E86" s="12" t="s">
        <v>181</v>
      </c>
      <c r="F86" s="12" t="s">
        <v>182</v>
      </c>
      <c r="G86" s="5">
        <v>1447869.44</v>
      </c>
      <c r="H86" s="5">
        <v>1447869.44</v>
      </c>
      <c r="I86" s="31"/>
      <c r="J86" s="31"/>
      <c r="K86" s="5" t="s">
        <v>24</v>
      </c>
      <c r="L86" s="5" t="s">
        <v>25</v>
      </c>
    </row>
    <row r="87" ht="409.5" customHeight="1">
      <c r="A87" s="2"/>
      <c r="B87" s="5">
        <v>45.0</v>
      </c>
      <c r="C87" s="60" t="s">
        <v>183</v>
      </c>
      <c r="D87" s="12" t="s">
        <v>184</v>
      </c>
      <c r="E87" s="12" t="s">
        <v>185</v>
      </c>
      <c r="F87" s="12" t="s">
        <v>186</v>
      </c>
      <c r="G87" s="5">
        <v>200136.04</v>
      </c>
      <c r="H87" s="5">
        <v>200136.04</v>
      </c>
      <c r="I87" s="31"/>
      <c r="J87" s="31"/>
      <c r="K87" s="5" t="s">
        <v>24</v>
      </c>
      <c r="L87" s="5" t="s">
        <v>25</v>
      </c>
    </row>
    <row r="88" ht="409.5" customHeight="1">
      <c r="A88" s="2"/>
      <c r="B88" s="5">
        <v>46.0</v>
      </c>
      <c r="C88" s="60" t="s">
        <v>187</v>
      </c>
      <c r="D88" s="12" t="s">
        <v>188</v>
      </c>
      <c r="E88" s="12" t="s">
        <v>189</v>
      </c>
      <c r="F88" s="12" t="s">
        <v>190</v>
      </c>
      <c r="G88" s="5">
        <v>6461539.95</v>
      </c>
      <c r="H88" s="5">
        <v>6461539.95</v>
      </c>
      <c r="I88" s="31"/>
      <c r="J88" s="31"/>
      <c r="K88" s="5" t="s">
        <v>24</v>
      </c>
      <c r="L88" s="5" t="s">
        <v>25</v>
      </c>
    </row>
    <row r="89" ht="409.5" customHeight="1">
      <c r="A89" s="2"/>
      <c r="B89" s="5">
        <v>47.0</v>
      </c>
      <c r="C89" s="60" t="s">
        <v>191</v>
      </c>
      <c r="D89" s="12" t="s">
        <v>192</v>
      </c>
      <c r="E89" s="12" t="s">
        <v>193</v>
      </c>
      <c r="F89" s="12" t="s">
        <v>194</v>
      </c>
      <c r="G89" s="5">
        <v>63685.0</v>
      </c>
      <c r="H89" s="5">
        <v>63685.0</v>
      </c>
      <c r="I89" s="31"/>
      <c r="J89" s="31"/>
      <c r="K89" s="5" t="s">
        <v>24</v>
      </c>
      <c r="L89" s="12" t="s">
        <v>25</v>
      </c>
    </row>
    <row r="90" ht="409.5" customHeight="1">
      <c r="A90" s="4"/>
      <c r="B90" s="12">
        <v>48.0</v>
      </c>
      <c r="C90" s="60" t="s">
        <v>191</v>
      </c>
      <c r="D90" s="12" t="s">
        <v>195</v>
      </c>
      <c r="E90" s="12" t="s">
        <v>196</v>
      </c>
      <c r="F90" s="12" t="s">
        <v>197</v>
      </c>
      <c r="G90" s="5">
        <v>165581.0</v>
      </c>
      <c r="H90" s="5">
        <v>165581.0</v>
      </c>
      <c r="I90" s="31"/>
      <c r="J90" s="31"/>
      <c r="K90" s="5" t="s">
        <v>24</v>
      </c>
      <c r="L90" s="12" t="s">
        <v>25</v>
      </c>
    </row>
    <row r="91" ht="409.5" customHeight="1">
      <c r="A91" s="2"/>
      <c r="B91" s="5">
        <v>49.0</v>
      </c>
      <c r="C91" s="60" t="s">
        <v>191</v>
      </c>
      <c r="D91" s="12" t="s">
        <v>198</v>
      </c>
      <c r="E91" s="12" t="s">
        <v>199</v>
      </c>
      <c r="F91" s="12" t="s">
        <v>200</v>
      </c>
      <c r="G91" s="5">
        <v>76422.0</v>
      </c>
      <c r="H91" s="5">
        <v>76422.0</v>
      </c>
      <c r="I91" s="31"/>
      <c r="J91" s="31"/>
      <c r="K91" s="5" t="s">
        <v>24</v>
      </c>
      <c r="L91" s="12" t="s">
        <v>25</v>
      </c>
    </row>
    <row r="92" ht="409.5" customHeight="1">
      <c r="A92" s="2"/>
      <c r="B92" s="5">
        <v>50.0</v>
      </c>
      <c r="C92" s="60" t="s">
        <v>191</v>
      </c>
      <c r="D92" s="12" t="s">
        <v>201</v>
      </c>
      <c r="E92" s="12" t="s">
        <v>202</v>
      </c>
      <c r="F92" s="12" t="s">
        <v>203</v>
      </c>
      <c r="G92" s="5">
        <v>127370.0</v>
      </c>
      <c r="H92" s="5">
        <v>127370.0</v>
      </c>
      <c r="I92" s="31"/>
      <c r="J92" s="31"/>
      <c r="K92" s="5" t="s">
        <v>24</v>
      </c>
      <c r="L92" s="12" t="s">
        <v>25</v>
      </c>
    </row>
    <row r="93" ht="409.5" customHeight="1">
      <c r="A93" s="2"/>
      <c r="B93" s="5">
        <v>51.0</v>
      </c>
      <c r="C93" s="60" t="s">
        <v>191</v>
      </c>
      <c r="D93" s="12" t="s">
        <v>204</v>
      </c>
      <c r="E93" s="12" t="s">
        <v>205</v>
      </c>
      <c r="F93" s="12" t="s">
        <v>206</v>
      </c>
      <c r="G93" s="5">
        <v>89159.0</v>
      </c>
      <c r="H93" s="5">
        <v>89159.0</v>
      </c>
      <c r="I93" s="31"/>
      <c r="J93" s="31"/>
      <c r="K93" s="5" t="s">
        <v>24</v>
      </c>
      <c r="L93" s="12" t="s">
        <v>25</v>
      </c>
    </row>
    <row r="94" ht="409.5" customHeight="1">
      <c r="A94" s="2"/>
      <c r="B94" s="5">
        <v>52.0</v>
      </c>
      <c r="C94" s="60" t="s">
        <v>191</v>
      </c>
      <c r="D94" s="12" t="s">
        <v>207</v>
      </c>
      <c r="E94" s="12" t="s">
        <v>208</v>
      </c>
      <c r="F94" s="12" t="s">
        <v>197</v>
      </c>
      <c r="G94" s="5">
        <v>165581.0</v>
      </c>
      <c r="H94" s="5">
        <v>165581.0</v>
      </c>
      <c r="I94" s="31"/>
      <c r="J94" s="31"/>
      <c r="K94" s="5" t="s">
        <v>24</v>
      </c>
      <c r="L94" s="12" t="s">
        <v>25</v>
      </c>
    </row>
    <row r="95" ht="409.5" customHeight="1">
      <c r="A95" s="2"/>
      <c r="B95" s="5">
        <v>53.0</v>
      </c>
      <c r="C95" s="60" t="s">
        <v>209</v>
      </c>
      <c r="D95" s="12" t="s">
        <v>210</v>
      </c>
      <c r="E95" s="12" t="s">
        <v>211</v>
      </c>
      <c r="F95" s="12" t="s">
        <v>212</v>
      </c>
      <c r="G95" s="5">
        <v>120481.61</v>
      </c>
      <c r="H95" s="5">
        <v>120481.61</v>
      </c>
      <c r="I95" s="31"/>
      <c r="J95" s="31"/>
      <c r="K95" s="5" t="s">
        <v>24</v>
      </c>
      <c r="L95" s="12" t="s">
        <v>213</v>
      </c>
    </row>
    <row r="96" ht="409.5" customHeight="1">
      <c r="A96" s="2"/>
      <c r="B96" s="5">
        <v>54.0</v>
      </c>
      <c r="C96" s="60" t="s">
        <v>214</v>
      </c>
      <c r="D96" s="12" t="s">
        <v>215</v>
      </c>
      <c r="E96" s="12" t="s">
        <v>216</v>
      </c>
      <c r="F96" s="12" t="s">
        <v>217</v>
      </c>
      <c r="G96" s="5">
        <v>1757408.8</v>
      </c>
      <c r="H96" s="5">
        <v>3421498.38</v>
      </c>
      <c r="I96" s="31"/>
      <c r="J96" s="31"/>
      <c r="K96" s="5" t="s">
        <v>24</v>
      </c>
      <c r="L96" s="12" t="s">
        <v>25</v>
      </c>
    </row>
    <row r="97" ht="409.5" customHeight="1">
      <c r="A97" s="2"/>
      <c r="B97" s="5">
        <v>55.0</v>
      </c>
      <c r="C97" s="60" t="s">
        <v>191</v>
      </c>
      <c r="D97" s="12" t="s">
        <v>218</v>
      </c>
      <c r="E97" s="12" t="s">
        <v>219</v>
      </c>
      <c r="F97" s="12" t="s">
        <v>220</v>
      </c>
      <c r="G97" s="5">
        <v>4857.6</v>
      </c>
      <c r="H97" s="5">
        <v>167521.2</v>
      </c>
      <c r="I97" s="31"/>
      <c r="J97" s="31"/>
      <c r="K97" s="5" t="s">
        <v>24</v>
      </c>
      <c r="L97" s="12" t="s">
        <v>25</v>
      </c>
    </row>
    <row r="98" ht="409.5" customHeight="1">
      <c r="A98" s="2"/>
      <c r="B98" s="5">
        <v>56.0</v>
      </c>
      <c r="C98" s="60" t="s">
        <v>191</v>
      </c>
      <c r="D98" s="12" t="s">
        <v>221</v>
      </c>
      <c r="E98" s="12" t="s">
        <v>222</v>
      </c>
      <c r="F98" s="12" t="s">
        <v>223</v>
      </c>
      <c r="G98" s="5">
        <v>532151.86</v>
      </c>
      <c r="H98" s="5">
        <v>532151.86</v>
      </c>
      <c r="I98" s="31"/>
      <c r="J98" s="31"/>
      <c r="K98" s="5" t="s">
        <v>24</v>
      </c>
      <c r="L98" s="12"/>
    </row>
    <row r="99" ht="104.25" customHeight="1">
      <c r="A99" s="7"/>
      <c r="B99" s="8" t="s">
        <v>224</v>
      </c>
      <c r="C99" s="32"/>
      <c r="D99" s="32"/>
      <c r="E99" s="32"/>
      <c r="F99" s="11"/>
      <c r="G99" s="61">
        <f>SUM(G80:G98)</f>
        <v>15808611.61</v>
      </c>
      <c r="H99" s="62"/>
      <c r="I99" s="62"/>
      <c r="J99" s="62"/>
      <c r="K99" s="21"/>
      <c r="L99" s="62"/>
    </row>
    <row r="100" ht="15.75" customHeight="1">
      <c r="A100" s="2"/>
      <c r="B100" s="2"/>
      <c r="C100" s="4"/>
      <c r="D100" s="2"/>
      <c r="E100" s="63"/>
      <c r="F100" s="4"/>
      <c r="G100" s="4"/>
      <c r="H100" s="63"/>
      <c r="I100" s="63"/>
      <c r="J100" s="63"/>
      <c r="K100" s="2"/>
      <c r="L100" s="63"/>
    </row>
    <row r="101" ht="59.25" customHeight="1">
      <c r="A101" s="2"/>
      <c r="B101" s="2"/>
      <c r="C101" s="4"/>
      <c r="D101" s="2"/>
      <c r="E101" s="63"/>
      <c r="F101" s="4"/>
      <c r="G101" s="4"/>
      <c r="H101" s="63"/>
      <c r="I101" s="63"/>
      <c r="J101" s="63"/>
      <c r="K101" s="2"/>
      <c r="L101" s="63"/>
    </row>
    <row r="102" ht="87.0" customHeight="1">
      <c r="A102" s="4"/>
      <c r="B102" s="4" t="s">
        <v>225</v>
      </c>
      <c r="E102" s="3"/>
      <c r="F102" s="3"/>
      <c r="G102" s="3"/>
      <c r="H102" s="3"/>
      <c r="I102" s="3"/>
      <c r="J102" s="3"/>
      <c r="K102" s="3"/>
      <c r="L102" s="3"/>
    </row>
    <row r="103" ht="102.0" customHeight="1">
      <c r="A103" s="4"/>
      <c r="B103" s="4" t="s">
        <v>226</v>
      </c>
      <c r="J103" s="3"/>
      <c r="K103" s="3"/>
      <c r="L103" s="3"/>
    </row>
    <row r="104" ht="88.5" customHeight="1">
      <c r="A104" s="2"/>
      <c r="B104" s="13" t="s">
        <v>5</v>
      </c>
      <c r="C104" s="64" t="s">
        <v>227</v>
      </c>
      <c r="D104" s="64" t="s">
        <v>228</v>
      </c>
      <c r="E104" s="64" t="s">
        <v>229</v>
      </c>
      <c r="F104" s="64" t="s">
        <v>230</v>
      </c>
      <c r="G104" s="64" t="s">
        <v>231</v>
      </c>
      <c r="H104" s="64" t="s">
        <v>232</v>
      </c>
      <c r="I104" s="65" t="s">
        <v>233</v>
      </c>
      <c r="J104" s="32"/>
      <c r="K104" s="11"/>
      <c r="L104" s="65" t="s">
        <v>234</v>
      </c>
    </row>
    <row r="105" ht="409.5" customHeight="1">
      <c r="A105" s="2"/>
      <c r="B105" s="16"/>
      <c r="C105" s="16"/>
      <c r="D105" s="16"/>
      <c r="E105" s="16"/>
      <c r="F105" s="16"/>
      <c r="G105" s="16"/>
      <c r="H105" s="16"/>
      <c r="I105" s="66" t="s">
        <v>235</v>
      </c>
      <c r="J105" s="66" t="s">
        <v>236</v>
      </c>
      <c r="K105" s="66" t="s">
        <v>237</v>
      </c>
      <c r="L105" s="66" t="s">
        <v>238</v>
      </c>
    </row>
    <row r="106" ht="177.0" customHeight="1">
      <c r="A106" s="7"/>
      <c r="B106" s="8" t="s">
        <v>239</v>
      </c>
      <c r="C106" s="9"/>
      <c r="D106" s="67" t="s">
        <v>240</v>
      </c>
      <c r="E106" s="32"/>
      <c r="F106" s="11"/>
      <c r="G106" s="5"/>
      <c r="H106" s="5"/>
      <c r="I106" s="5"/>
      <c r="J106" s="5"/>
      <c r="K106" s="5"/>
      <c r="L106" s="5"/>
    </row>
    <row r="107" ht="346.5" customHeight="1">
      <c r="A107" s="2"/>
      <c r="B107" s="5">
        <v>1.0</v>
      </c>
      <c r="C107" s="31" t="s">
        <v>241</v>
      </c>
      <c r="D107" s="31">
        <v>19374.0</v>
      </c>
      <c r="E107" s="12">
        <v>2003.0</v>
      </c>
      <c r="F107" s="12">
        <v>2003.0</v>
      </c>
      <c r="G107" s="52" t="s">
        <v>242</v>
      </c>
      <c r="H107" s="5" t="s">
        <v>25</v>
      </c>
      <c r="I107" s="5" t="s">
        <v>25</v>
      </c>
      <c r="J107" s="5" t="s">
        <v>25</v>
      </c>
      <c r="K107" s="5" t="s">
        <v>25</v>
      </c>
      <c r="L107" s="5" t="s">
        <v>25</v>
      </c>
    </row>
    <row r="108" ht="354.0" customHeight="1">
      <c r="A108" s="2"/>
      <c r="B108" s="5">
        <v>2.0</v>
      </c>
      <c r="C108" s="31" t="s">
        <v>243</v>
      </c>
      <c r="D108" s="31">
        <v>10640.0</v>
      </c>
      <c r="E108" s="12">
        <v>2003.0</v>
      </c>
      <c r="F108" s="12">
        <v>2003.0</v>
      </c>
      <c r="G108" s="52" t="s">
        <v>242</v>
      </c>
      <c r="H108" s="5" t="s">
        <v>25</v>
      </c>
      <c r="I108" s="5" t="s">
        <v>25</v>
      </c>
      <c r="J108" s="5" t="s">
        <v>25</v>
      </c>
      <c r="K108" s="5" t="s">
        <v>25</v>
      </c>
      <c r="L108" s="5" t="s">
        <v>25</v>
      </c>
    </row>
    <row r="109" ht="334.5" customHeight="1">
      <c r="A109" s="2"/>
      <c r="B109" s="5">
        <v>3.0</v>
      </c>
      <c r="C109" s="31" t="s">
        <v>244</v>
      </c>
      <c r="D109" s="31">
        <v>8150.0</v>
      </c>
      <c r="E109" s="12">
        <v>2003.0</v>
      </c>
      <c r="F109" s="12">
        <v>2003.0</v>
      </c>
      <c r="G109" s="52" t="s">
        <v>242</v>
      </c>
      <c r="H109" s="5" t="s">
        <v>25</v>
      </c>
      <c r="I109" s="5" t="s">
        <v>25</v>
      </c>
      <c r="J109" s="5" t="s">
        <v>25</v>
      </c>
      <c r="K109" s="5" t="s">
        <v>25</v>
      </c>
      <c r="L109" s="5" t="s">
        <v>25</v>
      </c>
    </row>
    <row r="110" ht="346.5" customHeight="1">
      <c r="A110" s="2"/>
      <c r="B110" s="5">
        <v>4.0</v>
      </c>
      <c r="C110" s="31" t="s">
        <v>245</v>
      </c>
      <c r="D110" s="31">
        <v>31297.39</v>
      </c>
      <c r="E110" s="12">
        <v>2006.0</v>
      </c>
      <c r="F110" s="12">
        <v>2006.0</v>
      </c>
      <c r="G110" s="52" t="s">
        <v>242</v>
      </c>
      <c r="H110" s="5" t="s">
        <v>25</v>
      </c>
      <c r="I110" s="5" t="s">
        <v>25</v>
      </c>
      <c r="J110" s="5" t="s">
        <v>25</v>
      </c>
      <c r="K110" s="5" t="s">
        <v>25</v>
      </c>
      <c r="L110" s="5" t="s">
        <v>25</v>
      </c>
    </row>
    <row r="111" ht="338.25" customHeight="1">
      <c r="A111" s="2"/>
      <c r="B111" s="5">
        <v>5.0</v>
      </c>
      <c r="C111" s="31" t="s">
        <v>246</v>
      </c>
      <c r="D111" s="31">
        <v>3876.0</v>
      </c>
      <c r="E111" s="12">
        <v>2006.0</v>
      </c>
      <c r="F111" s="12">
        <v>2006.0</v>
      </c>
      <c r="G111" s="52" t="s">
        <v>242</v>
      </c>
      <c r="H111" s="5" t="s">
        <v>25</v>
      </c>
      <c r="I111" s="5" t="s">
        <v>25</v>
      </c>
      <c r="J111" s="5" t="s">
        <v>25</v>
      </c>
      <c r="K111" s="5" t="s">
        <v>25</v>
      </c>
      <c r="L111" s="5" t="s">
        <v>25</v>
      </c>
    </row>
    <row r="112" ht="354.0" customHeight="1">
      <c r="A112" s="2"/>
      <c r="B112" s="5">
        <v>6.0</v>
      </c>
      <c r="C112" s="31" t="s">
        <v>247</v>
      </c>
      <c r="D112" s="31">
        <v>3366.0</v>
      </c>
      <c r="E112" s="12">
        <v>2006.0</v>
      </c>
      <c r="F112" s="12">
        <v>2006.0</v>
      </c>
      <c r="G112" s="52" t="s">
        <v>242</v>
      </c>
      <c r="H112" s="5" t="s">
        <v>25</v>
      </c>
      <c r="I112" s="5" t="s">
        <v>25</v>
      </c>
      <c r="J112" s="5" t="s">
        <v>25</v>
      </c>
      <c r="K112" s="5" t="s">
        <v>25</v>
      </c>
      <c r="L112" s="5" t="s">
        <v>25</v>
      </c>
    </row>
    <row r="113" ht="342.75" customHeight="1">
      <c r="A113" s="2"/>
      <c r="B113" s="5">
        <v>7.0</v>
      </c>
      <c r="C113" s="31" t="s">
        <v>248</v>
      </c>
      <c r="D113" s="31">
        <v>3200.0</v>
      </c>
      <c r="E113" s="12">
        <v>2007.0</v>
      </c>
      <c r="F113" s="12">
        <v>2007.0</v>
      </c>
      <c r="G113" s="52" t="s">
        <v>242</v>
      </c>
      <c r="H113" s="5" t="s">
        <v>25</v>
      </c>
      <c r="I113" s="5" t="s">
        <v>25</v>
      </c>
      <c r="J113" s="5" t="s">
        <v>25</v>
      </c>
      <c r="K113" s="5" t="s">
        <v>25</v>
      </c>
      <c r="L113" s="5" t="s">
        <v>25</v>
      </c>
    </row>
    <row r="114" ht="334.5" customHeight="1">
      <c r="A114" s="2"/>
      <c r="B114" s="5">
        <v>8.0</v>
      </c>
      <c r="C114" s="31" t="s">
        <v>249</v>
      </c>
      <c r="D114" s="31">
        <v>287910.26</v>
      </c>
      <c r="E114" s="12">
        <v>2014.0</v>
      </c>
      <c r="F114" s="12">
        <v>2014.0</v>
      </c>
      <c r="G114" s="52" t="s">
        <v>242</v>
      </c>
      <c r="H114" s="5" t="s">
        <v>25</v>
      </c>
      <c r="I114" s="5" t="s">
        <v>25</v>
      </c>
      <c r="J114" s="5" t="s">
        <v>25</v>
      </c>
      <c r="K114" s="5" t="s">
        <v>25</v>
      </c>
      <c r="L114" s="5" t="s">
        <v>25</v>
      </c>
    </row>
    <row r="115" ht="354.0" customHeight="1">
      <c r="A115" s="2"/>
      <c r="B115" s="5">
        <v>9.0</v>
      </c>
      <c r="C115" s="31" t="s">
        <v>250</v>
      </c>
      <c r="D115" s="31">
        <v>7827.0</v>
      </c>
      <c r="E115" s="12">
        <v>2010.0</v>
      </c>
      <c r="F115" s="12">
        <v>2010.0</v>
      </c>
      <c r="G115" s="52" t="s">
        <v>242</v>
      </c>
      <c r="H115" s="5" t="s">
        <v>25</v>
      </c>
      <c r="I115" s="5" t="s">
        <v>25</v>
      </c>
      <c r="J115" s="5" t="s">
        <v>25</v>
      </c>
      <c r="K115" s="5" t="s">
        <v>25</v>
      </c>
      <c r="L115" s="5" t="s">
        <v>25</v>
      </c>
    </row>
    <row r="116" ht="366.0" customHeight="1">
      <c r="A116" s="2"/>
      <c r="B116" s="5">
        <v>10.0</v>
      </c>
      <c r="C116" s="31" t="s">
        <v>251</v>
      </c>
      <c r="D116" s="31">
        <v>5990.0</v>
      </c>
      <c r="E116" s="12">
        <v>2011.0</v>
      </c>
      <c r="F116" s="12">
        <v>2011.0</v>
      </c>
      <c r="G116" s="52" t="s">
        <v>242</v>
      </c>
      <c r="H116" s="5" t="s">
        <v>25</v>
      </c>
      <c r="I116" s="5" t="s">
        <v>25</v>
      </c>
      <c r="J116" s="5" t="s">
        <v>25</v>
      </c>
      <c r="K116" s="5" t="s">
        <v>25</v>
      </c>
      <c r="L116" s="5" t="s">
        <v>25</v>
      </c>
    </row>
    <row r="117" ht="346.5" customHeight="1">
      <c r="A117" s="2"/>
      <c r="B117" s="5">
        <v>11.0</v>
      </c>
      <c r="C117" s="31" t="s">
        <v>252</v>
      </c>
      <c r="D117" s="31">
        <v>13196.0</v>
      </c>
      <c r="E117" s="12">
        <v>2011.0</v>
      </c>
      <c r="F117" s="12">
        <v>2011.0</v>
      </c>
      <c r="G117" s="52" t="s">
        <v>242</v>
      </c>
      <c r="H117" s="5" t="s">
        <v>25</v>
      </c>
      <c r="I117" s="5" t="s">
        <v>25</v>
      </c>
      <c r="J117" s="5" t="s">
        <v>25</v>
      </c>
      <c r="K117" s="5" t="s">
        <v>25</v>
      </c>
      <c r="L117" s="5" t="s">
        <v>25</v>
      </c>
    </row>
    <row r="118" ht="334.5" customHeight="1">
      <c r="A118" s="2"/>
      <c r="B118" s="5">
        <v>12.0</v>
      </c>
      <c r="C118" s="31" t="s">
        <v>253</v>
      </c>
      <c r="D118" s="31">
        <v>9450.0</v>
      </c>
      <c r="E118" s="12">
        <v>2011.0</v>
      </c>
      <c r="F118" s="12">
        <v>2011.0</v>
      </c>
      <c r="G118" s="52" t="s">
        <v>242</v>
      </c>
      <c r="H118" s="5" t="s">
        <v>25</v>
      </c>
      <c r="I118" s="5" t="s">
        <v>25</v>
      </c>
      <c r="J118" s="5" t="s">
        <v>25</v>
      </c>
      <c r="K118" s="5" t="s">
        <v>25</v>
      </c>
      <c r="L118" s="5" t="s">
        <v>25</v>
      </c>
    </row>
    <row r="119" ht="338.25" customHeight="1">
      <c r="A119" s="2"/>
      <c r="B119" s="5">
        <v>13.0</v>
      </c>
      <c r="C119" s="31" t="s">
        <v>254</v>
      </c>
      <c r="D119" s="31">
        <v>21460.0</v>
      </c>
      <c r="E119" s="12">
        <v>2012.0</v>
      </c>
      <c r="F119" s="12">
        <v>2012.0</v>
      </c>
      <c r="G119" s="52" t="s">
        <v>242</v>
      </c>
      <c r="H119" s="5" t="s">
        <v>25</v>
      </c>
      <c r="I119" s="5" t="s">
        <v>25</v>
      </c>
      <c r="J119" s="5" t="s">
        <v>25</v>
      </c>
      <c r="K119" s="5" t="s">
        <v>25</v>
      </c>
      <c r="L119" s="5" t="s">
        <v>25</v>
      </c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362.25" customHeight="1">
      <c r="A120" s="2"/>
      <c r="B120" s="5">
        <v>14.0</v>
      </c>
      <c r="C120" s="31" t="s">
        <v>253</v>
      </c>
      <c r="D120" s="31">
        <v>11900.0</v>
      </c>
      <c r="E120" s="12">
        <v>2012.0</v>
      </c>
      <c r="F120" s="12">
        <v>2012.0</v>
      </c>
      <c r="G120" s="52" t="s">
        <v>242</v>
      </c>
      <c r="H120" s="5" t="s">
        <v>25</v>
      </c>
      <c r="I120" s="5" t="s">
        <v>25</v>
      </c>
      <c r="J120" s="5" t="s">
        <v>25</v>
      </c>
      <c r="K120" s="5" t="s">
        <v>25</v>
      </c>
      <c r="L120" s="5" t="s">
        <v>25</v>
      </c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358.5" customHeight="1">
      <c r="A121" s="2"/>
      <c r="B121" s="5">
        <v>15.0</v>
      </c>
      <c r="C121" s="31" t="s">
        <v>255</v>
      </c>
      <c r="D121" s="31">
        <v>4760.0</v>
      </c>
      <c r="E121" s="12">
        <v>2012.0</v>
      </c>
      <c r="F121" s="12">
        <v>2012.0</v>
      </c>
      <c r="G121" s="52" t="s">
        <v>242</v>
      </c>
      <c r="H121" s="5" t="s">
        <v>25</v>
      </c>
      <c r="I121" s="5" t="s">
        <v>25</v>
      </c>
      <c r="J121" s="5" t="s">
        <v>25</v>
      </c>
      <c r="K121" s="5" t="s">
        <v>25</v>
      </c>
      <c r="L121" s="5" t="s">
        <v>25</v>
      </c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342.75" customHeight="1">
      <c r="A122" s="2"/>
      <c r="B122" s="5">
        <v>16.0</v>
      </c>
      <c r="C122" s="31" t="s">
        <v>256</v>
      </c>
      <c r="D122" s="31">
        <v>15800.0</v>
      </c>
      <c r="E122" s="12">
        <v>2012.0</v>
      </c>
      <c r="F122" s="12">
        <v>2012.0</v>
      </c>
      <c r="G122" s="52" t="s">
        <v>242</v>
      </c>
      <c r="H122" s="5" t="s">
        <v>25</v>
      </c>
      <c r="I122" s="5" t="s">
        <v>25</v>
      </c>
      <c r="J122" s="5" t="s">
        <v>25</v>
      </c>
      <c r="K122" s="5" t="s">
        <v>25</v>
      </c>
      <c r="L122" s="5" t="s">
        <v>25</v>
      </c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346.5" customHeight="1">
      <c r="A123" s="2"/>
      <c r="B123" s="5">
        <v>17.0</v>
      </c>
      <c r="C123" s="31" t="s">
        <v>257</v>
      </c>
      <c r="D123" s="31">
        <v>16500.0</v>
      </c>
      <c r="E123" s="12">
        <v>2023.0</v>
      </c>
      <c r="F123" s="12" t="s">
        <v>258</v>
      </c>
      <c r="G123" s="52" t="s">
        <v>242</v>
      </c>
      <c r="H123" s="5" t="s">
        <v>25</v>
      </c>
      <c r="I123" s="5" t="s">
        <v>25</v>
      </c>
      <c r="J123" s="5" t="s">
        <v>25</v>
      </c>
      <c r="K123" s="5" t="s">
        <v>25</v>
      </c>
      <c r="L123" s="5" t="s">
        <v>25</v>
      </c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362.25" customHeight="1">
      <c r="A124" s="2"/>
      <c r="B124" s="5">
        <v>18.0</v>
      </c>
      <c r="C124" s="31" t="s">
        <v>259</v>
      </c>
      <c r="D124" s="31">
        <v>22000.0</v>
      </c>
      <c r="E124" s="12">
        <v>2014.0</v>
      </c>
      <c r="F124" s="12">
        <v>2014.0</v>
      </c>
      <c r="G124" s="52" t="s">
        <v>242</v>
      </c>
      <c r="H124" s="5" t="s">
        <v>25</v>
      </c>
      <c r="I124" s="5" t="s">
        <v>25</v>
      </c>
      <c r="J124" s="5" t="s">
        <v>25</v>
      </c>
      <c r="K124" s="5" t="s">
        <v>25</v>
      </c>
      <c r="L124" s="5" t="s">
        <v>25</v>
      </c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342.75" customHeight="1">
      <c r="A125" s="2"/>
      <c r="B125" s="5">
        <v>19.0</v>
      </c>
      <c r="C125" s="31" t="s">
        <v>260</v>
      </c>
      <c r="D125" s="31">
        <v>14023.0</v>
      </c>
      <c r="E125" s="12">
        <v>2014.0</v>
      </c>
      <c r="F125" s="12">
        <v>2014.0</v>
      </c>
      <c r="G125" s="52" t="s">
        <v>242</v>
      </c>
      <c r="H125" s="5" t="s">
        <v>25</v>
      </c>
      <c r="I125" s="5" t="s">
        <v>25</v>
      </c>
      <c r="J125" s="5" t="s">
        <v>25</v>
      </c>
      <c r="K125" s="5" t="s">
        <v>25</v>
      </c>
      <c r="L125" s="5" t="s">
        <v>25</v>
      </c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374.25" customHeight="1">
      <c r="A126" s="2"/>
      <c r="B126" s="5">
        <v>20.0</v>
      </c>
      <c r="C126" s="31" t="s">
        <v>261</v>
      </c>
      <c r="D126" s="31">
        <v>3450.0</v>
      </c>
      <c r="E126" s="12">
        <v>2014.0</v>
      </c>
      <c r="F126" s="12">
        <v>2014.0</v>
      </c>
      <c r="G126" s="52" t="s">
        <v>242</v>
      </c>
      <c r="H126" s="5" t="s">
        <v>25</v>
      </c>
      <c r="I126" s="5" t="s">
        <v>25</v>
      </c>
      <c r="J126" s="5" t="s">
        <v>25</v>
      </c>
      <c r="K126" s="5" t="s">
        <v>25</v>
      </c>
      <c r="L126" s="5" t="s">
        <v>25</v>
      </c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350.25" customHeight="1">
      <c r="A127" s="2"/>
      <c r="B127" s="5">
        <v>21.0</v>
      </c>
      <c r="C127" s="31" t="s">
        <v>261</v>
      </c>
      <c r="D127" s="31">
        <v>3450.0</v>
      </c>
      <c r="E127" s="12">
        <v>2014.0</v>
      </c>
      <c r="F127" s="12">
        <v>2014.0</v>
      </c>
      <c r="G127" s="52" t="s">
        <v>242</v>
      </c>
      <c r="H127" s="5" t="s">
        <v>25</v>
      </c>
      <c r="I127" s="5" t="s">
        <v>25</v>
      </c>
      <c r="J127" s="5" t="s">
        <v>25</v>
      </c>
      <c r="K127" s="5" t="s">
        <v>25</v>
      </c>
      <c r="L127" s="5" t="s">
        <v>25</v>
      </c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346.5" customHeight="1">
      <c r="A128" s="2"/>
      <c r="B128" s="5">
        <v>22.0</v>
      </c>
      <c r="C128" s="31" t="s">
        <v>262</v>
      </c>
      <c r="D128" s="31">
        <v>3400.0</v>
      </c>
      <c r="E128" s="12">
        <v>2016.0</v>
      </c>
      <c r="F128" s="12">
        <v>2016.0</v>
      </c>
      <c r="G128" s="52" t="s">
        <v>242</v>
      </c>
      <c r="H128" s="5" t="s">
        <v>25</v>
      </c>
      <c r="I128" s="5" t="s">
        <v>25</v>
      </c>
      <c r="J128" s="5" t="s">
        <v>25</v>
      </c>
      <c r="K128" s="5" t="s">
        <v>25</v>
      </c>
      <c r="L128" s="5" t="s">
        <v>25</v>
      </c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350.25" customHeight="1">
      <c r="A129" s="2"/>
      <c r="B129" s="5">
        <v>23.0</v>
      </c>
      <c r="C129" s="31" t="s">
        <v>263</v>
      </c>
      <c r="D129" s="31">
        <v>5500.0</v>
      </c>
      <c r="E129" s="12">
        <v>2017.0</v>
      </c>
      <c r="F129" s="12">
        <v>2017.0</v>
      </c>
      <c r="G129" s="52" t="s">
        <v>242</v>
      </c>
      <c r="H129" s="5" t="s">
        <v>25</v>
      </c>
      <c r="I129" s="5" t="s">
        <v>25</v>
      </c>
      <c r="J129" s="5" t="s">
        <v>25</v>
      </c>
      <c r="K129" s="5" t="s">
        <v>25</v>
      </c>
      <c r="L129" s="5" t="s">
        <v>25</v>
      </c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374.25" customHeight="1">
      <c r="A130" s="2"/>
      <c r="B130" s="5">
        <v>24.0</v>
      </c>
      <c r="C130" s="31" t="s">
        <v>263</v>
      </c>
      <c r="D130" s="31">
        <v>5500.0</v>
      </c>
      <c r="E130" s="12">
        <v>2017.0</v>
      </c>
      <c r="F130" s="12">
        <v>2017.0</v>
      </c>
      <c r="G130" s="52" t="s">
        <v>242</v>
      </c>
      <c r="H130" s="5" t="s">
        <v>25</v>
      </c>
      <c r="I130" s="5" t="s">
        <v>25</v>
      </c>
      <c r="J130" s="5" t="s">
        <v>25</v>
      </c>
      <c r="K130" s="5" t="s">
        <v>25</v>
      </c>
      <c r="L130" s="5" t="s">
        <v>25</v>
      </c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381.75" customHeight="1">
      <c r="A131" s="2"/>
      <c r="B131" s="5">
        <v>25.0</v>
      </c>
      <c r="C131" s="31" t="s">
        <v>264</v>
      </c>
      <c r="D131" s="31">
        <v>4500.0</v>
      </c>
      <c r="E131" s="12">
        <v>2017.0</v>
      </c>
      <c r="F131" s="12">
        <v>2017.0</v>
      </c>
      <c r="G131" s="52" t="s">
        <v>242</v>
      </c>
      <c r="H131" s="5" t="s">
        <v>25</v>
      </c>
      <c r="I131" s="5" t="s">
        <v>25</v>
      </c>
      <c r="J131" s="5" t="s">
        <v>25</v>
      </c>
      <c r="K131" s="5" t="s">
        <v>25</v>
      </c>
      <c r="L131" s="5" t="s">
        <v>25</v>
      </c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342.0" customHeight="1">
      <c r="A132" s="2"/>
      <c r="B132" s="5">
        <v>26.0</v>
      </c>
      <c r="C132" s="31" t="s">
        <v>265</v>
      </c>
      <c r="D132" s="31">
        <v>8500.0</v>
      </c>
      <c r="E132" s="12">
        <v>2017.0</v>
      </c>
      <c r="F132" s="12">
        <v>2017.0</v>
      </c>
      <c r="G132" s="52" t="s">
        <v>242</v>
      </c>
      <c r="H132" s="5" t="s">
        <v>25</v>
      </c>
      <c r="I132" s="5" t="s">
        <v>25</v>
      </c>
      <c r="J132" s="5" t="s">
        <v>25</v>
      </c>
      <c r="K132" s="5" t="s">
        <v>25</v>
      </c>
      <c r="L132" s="5" t="s">
        <v>25</v>
      </c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381.75" customHeight="1">
      <c r="A133" s="2"/>
      <c r="B133" s="5">
        <v>27.0</v>
      </c>
      <c r="C133" s="31" t="s">
        <v>266</v>
      </c>
      <c r="D133" s="31">
        <v>16755.0</v>
      </c>
      <c r="E133" s="68">
        <v>43670.0</v>
      </c>
      <c r="F133" s="12" t="s">
        <v>267</v>
      </c>
      <c r="G133" s="52" t="s">
        <v>242</v>
      </c>
      <c r="H133" s="5" t="s">
        <v>25</v>
      </c>
      <c r="I133" s="5" t="s">
        <v>25</v>
      </c>
      <c r="J133" s="5" t="s">
        <v>25</v>
      </c>
      <c r="K133" s="5" t="s">
        <v>25</v>
      </c>
      <c r="L133" s="5" t="s">
        <v>25</v>
      </c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346.5" customHeight="1">
      <c r="A134" s="2"/>
      <c r="B134" s="5">
        <v>28.0</v>
      </c>
      <c r="C134" s="31" t="s">
        <v>266</v>
      </c>
      <c r="D134" s="31">
        <v>16755.0</v>
      </c>
      <c r="E134" s="68">
        <v>43670.0</v>
      </c>
      <c r="F134" s="12" t="s">
        <v>267</v>
      </c>
      <c r="G134" s="52" t="s">
        <v>242</v>
      </c>
      <c r="H134" s="5" t="s">
        <v>25</v>
      </c>
      <c r="I134" s="5" t="s">
        <v>25</v>
      </c>
      <c r="J134" s="5" t="s">
        <v>25</v>
      </c>
      <c r="K134" s="5" t="s">
        <v>25</v>
      </c>
      <c r="L134" s="5" t="s">
        <v>25</v>
      </c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358.5" customHeight="1">
      <c r="A135" s="2"/>
      <c r="B135" s="5">
        <v>29.0</v>
      </c>
      <c r="C135" s="31" t="s">
        <v>268</v>
      </c>
      <c r="D135" s="31">
        <v>10800.0</v>
      </c>
      <c r="E135" s="68">
        <v>43670.0</v>
      </c>
      <c r="F135" s="12" t="s">
        <v>267</v>
      </c>
      <c r="G135" s="52" t="s">
        <v>242</v>
      </c>
      <c r="H135" s="5" t="s">
        <v>25</v>
      </c>
      <c r="I135" s="5" t="s">
        <v>25</v>
      </c>
      <c r="J135" s="5" t="s">
        <v>25</v>
      </c>
      <c r="K135" s="5" t="s">
        <v>25</v>
      </c>
      <c r="L135" s="5" t="s">
        <v>25</v>
      </c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362.25" customHeight="1">
      <c r="A136" s="2"/>
      <c r="B136" s="5">
        <v>30.0</v>
      </c>
      <c r="C136" s="31" t="s">
        <v>269</v>
      </c>
      <c r="D136" s="31">
        <v>32770.0</v>
      </c>
      <c r="E136" s="68">
        <v>43670.0</v>
      </c>
      <c r="F136" s="12" t="s">
        <v>267</v>
      </c>
      <c r="G136" s="52" t="s">
        <v>242</v>
      </c>
      <c r="H136" s="5" t="s">
        <v>25</v>
      </c>
      <c r="I136" s="5" t="s">
        <v>25</v>
      </c>
      <c r="J136" s="5" t="s">
        <v>25</v>
      </c>
      <c r="K136" s="5" t="s">
        <v>25</v>
      </c>
      <c r="L136" s="5" t="s">
        <v>25</v>
      </c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259.5" customHeight="1">
      <c r="A137" s="2"/>
      <c r="B137" s="5">
        <v>31.0</v>
      </c>
      <c r="C137" s="31" t="s">
        <v>270</v>
      </c>
      <c r="D137" s="31">
        <v>12153.67</v>
      </c>
      <c r="E137" s="68">
        <v>45147.0</v>
      </c>
      <c r="F137" s="12" t="s">
        <v>271</v>
      </c>
      <c r="G137" s="52" t="s">
        <v>242</v>
      </c>
      <c r="H137" s="5" t="s">
        <v>25</v>
      </c>
      <c r="I137" s="5" t="s">
        <v>25</v>
      </c>
      <c r="J137" s="5" t="s">
        <v>25</v>
      </c>
      <c r="K137" s="5" t="s">
        <v>25</v>
      </c>
      <c r="L137" s="5" t="s">
        <v>25</v>
      </c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350.25" customHeight="1">
      <c r="A138" s="2"/>
      <c r="B138" s="5">
        <v>32.0</v>
      </c>
      <c r="C138" s="31" t="s">
        <v>272</v>
      </c>
      <c r="D138" s="31">
        <v>69720.0</v>
      </c>
      <c r="E138" s="31"/>
      <c r="F138" s="12" t="s">
        <v>273</v>
      </c>
      <c r="G138" s="52" t="s">
        <v>242</v>
      </c>
      <c r="H138" s="5" t="s">
        <v>25</v>
      </c>
      <c r="I138" s="5" t="s">
        <v>25</v>
      </c>
      <c r="J138" s="5" t="s">
        <v>25</v>
      </c>
      <c r="K138" s="5" t="s">
        <v>25</v>
      </c>
      <c r="L138" s="5" t="s">
        <v>25</v>
      </c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350.25" customHeight="1">
      <c r="A139" s="69"/>
      <c r="B139" s="70">
        <v>33.0</v>
      </c>
      <c r="C139" s="71" t="s">
        <v>274</v>
      </c>
      <c r="D139" s="72">
        <v>15500.0</v>
      </c>
      <c r="E139" s="73"/>
      <c r="F139" s="12" t="s">
        <v>273</v>
      </c>
      <c r="G139" s="52" t="s">
        <v>242</v>
      </c>
      <c r="H139" s="74"/>
      <c r="I139" s="74"/>
      <c r="J139" s="74"/>
      <c r="K139" s="74"/>
      <c r="L139" s="74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409.5" customHeight="1">
      <c r="A140" s="69"/>
      <c r="B140" s="70">
        <v>34.0</v>
      </c>
      <c r="C140" s="71" t="s">
        <v>275</v>
      </c>
      <c r="D140" s="72">
        <v>207000.0</v>
      </c>
      <c r="E140" s="73"/>
      <c r="F140" s="71" t="s">
        <v>276</v>
      </c>
      <c r="G140" s="75" t="s">
        <v>242</v>
      </c>
      <c r="H140" s="74" t="s">
        <v>25</v>
      </c>
      <c r="I140" s="74" t="s">
        <v>25</v>
      </c>
      <c r="J140" s="74" t="s">
        <v>25</v>
      </c>
      <c r="K140" s="74" t="s">
        <v>25</v>
      </c>
      <c r="L140" s="74" t="s">
        <v>25</v>
      </c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374.25" customHeight="1">
      <c r="A141" s="2"/>
      <c r="B141" s="5">
        <v>35.0</v>
      </c>
      <c r="C141" s="31" t="s">
        <v>277</v>
      </c>
      <c r="D141" s="31">
        <v>10930.0</v>
      </c>
      <c r="E141" s="12">
        <v>1977.0</v>
      </c>
      <c r="F141" s="12">
        <v>1977.0</v>
      </c>
      <c r="G141" s="52" t="s">
        <v>34</v>
      </c>
      <c r="H141" s="5" t="s">
        <v>25</v>
      </c>
      <c r="I141" s="5" t="s">
        <v>25</v>
      </c>
      <c r="J141" s="5" t="s">
        <v>25</v>
      </c>
      <c r="K141" s="5" t="s">
        <v>25</v>
      </c>
      <c r="L141" s="5" t="s">
        <v>25</v>
      </c>
    </row>
    <row r="142" ht="342.75" customHeight="1">
      <c r="A142" s="2"/>
      <c r="B142" s="5">
        <v>36.0</v>
      </c>
      <c r="C142" s="31" t="s">
        <v>278</v>
      </c>
      <c r="D142" s="31">
        <v>12059.0</v>
      </c>
      <c r="E142" s="12">
        <v>2002.0</v>
      </c>
      <c r="F142" s="12">
        <v>2002.0</v>
      </c>
      <c r="G142" s="52" t="s">
        <v>34</v>
      </c>
      <c r="H142" s="5" t="s">
        <v>25</v>
      </c>
      <c r="I142" s="5" t="s">
        <v>25</v>
      </c>
      <c r="J142" s="5" t="s">
        <v>25</v>
      </c>
      <c r="K142" s="5" t="s">
        <v>25</v>
      </c>
      <c r="L142" s="5" t="s">
        <v>25</v>
      </c>
    </row>
    <row r="143" ht="342.75" customHeight="1">
      <c r="A143" s="2"/>
      <c r="B143" s="5">
        <v>37.0</v>
      </c>
      <c r="C143" s="31" t="s">
        <v>279</v>
      </c>
      <c r="D143" s="31">
        <v>15489.0</v>
      </c>
      <c r="E143" s="12">
        <v>1975.0</v>
      </c>
      <c r="F143" s="12">
        <v>1975.0</v>
      </c>
      <c r="G143" s="52" t="s">
        <v>34</v>
      </c>
      <c r="H143" s="5" t="s">
        <v>25</v>
      </c>
      <c r="I143" s="5" t="s">
        <v>25</v>
      </c>
      <c r="J143" s="5" t="s">
        <v>25</v>
      </c>
      <c r="K143" s="5" t="s">
        <v>25</v>
      </c>
      <c r="L143" s="5" t="s">
        <v>25</v>
      </c>
    </row>
    <row r="144" ht="362.25" customHeight="1">
      <c r="A144" s="2"/>
      <c r="B144" s="5">
        <v>38.0</v>
      </c>
      <c r="C144" s="31" t="s">
        <v>280</v>
      </c>
      <c r="D144" s="31">
        <v>12334.0</v>
      </c>
      <c r="E144" s="12">
        <v>1975.0</v>
      </c>
      <c r="F144" s="12">
        <v>1975.0</v>
      </c>
      <c r="G144" s="52" t="s">
        <v>34</v>
      </c>
      <c r="H144" s="5" t="s">
        <v>25</v>
      </c>
      <c r="I144" s="5" t="s">
        <v>25</v>
      </c>
      <c r="J144" s="5" t="s">
        <v>25</v>
      </c>
      <c r="K144" s="5" t="s">
        <v>25</v>
      </c>
      <c r="L144" s="5" t="s">
        <v>25</v>
      </c>
    </row>
    <row r="145" ht="366.0" customHeight="1">
      <c r="A145" s="2"/>
      <c r="B145" s="5">
        <v>39.0</v>
      </c>
      <c r="C145" s="31" t="s">
        <v>281</v>
      </c>
      <c r="D145" s="31">
        <v>35370.0</v>
      </c>
      <c r="E145" s="12">
        <v>2003.0</v>
      </c>
      <c r="F145" s="12">
        <v>2003.0</v>
      </c>
      <c r="G145" s="52" t="s">
        <v>34</v>
      </c>
      <c r="H145" s="5" t="s">
        <v>25</v>
      </c>
      <c r="I145" s="5" t="s">
        <v>25</v>
      </c>
      <c r="J145" s="5" t="s">
        <v>25</v>
      </c>
      <c r="K145" s="5" t="s">
        <v>25</v>
      </c>
      <c r="L145" s="5" t="s">
        <v>25</v>
      </c>
    </row>
    <row r="146" ht="362.25" customHeight="1">
      <c r="A146" s="2"/>
      <c r="B146" s="5">
        <v>40.0</v>
      </c>
      <c r="C146" s="31" t="s">
        <v>282</v>
      </c>
      <c r="D146" s="76">
        <v>187993.17</v>
      </c>
      <c r="E146" s="31"/>
      <c r="F146" s="31"/>
      <c r="G146" s="52" t="s">
        <v>34</v>
      </c>
      <c r="H146" s="5" t="s">
        <v>25</v>
      </c>
      <c r="I146" s="5" t="s">
        <v>25</v>
      </c>
      <c r="J146" s="5" t="s">
        <v>25</v>
      </c>
      <c r="K146" s="5" t="s">
        <v>25</v>
      </c>
      <c r="L146" s="5" t="s">
        <v>25</v>
      </c>
    </row>
    <row r="147" ht="378.0" customHeight="1">
      <c r="A147" s="2"/>
      <c r="B147" s="5">
        <v>41.0</v>
      </c>
      <c r="C147" s="31" t="s">
        <v>283</v>
      </c>
      <c r="D147" s="31">
        <v>15950.0</v>
      </c>
      <c r="E147" s="12">
        <v>2012.0</v>
      </c>
      <c r="F147" s="12">
        <v>2012.0</v>
      </c>
      <c r="G147" s="52" t="s">
        <v>34</v>
      </c>
      <c r="H147" s="5" t="s">
        <v>25</v>
      </c>
      <c r="I147" s="5" t="s">
        <v>25</v>
      </c>
      <c r="J147" s="5" t="s">
        <v>25</v>
      </c>
      <c r="K147" s="5" t="s">
        <v>25</v>
      </c>
      <c r="L147" s="5" t="s">
        <v>25</v>
      </c>
    </row>
    <row r="148" ht="354.0" customHeight="1">
      <c r="A148" s="2"/>
      <c r="B148" s="5">
        <v>42.0</v>
      </c>
      <c r="C148" s="31" t="s">
        <v>284</v>
      </c>
      <c r="D148" s="31">
        <v>16160.0</v>
      </c>
      <c r="E148" s="77">
        <v>2022.0</v>
      </c>
      <c r="F148" s="31"/>
      <c r="G148" s="52" t="s">
        <v>34</v>
      </c>
      <c r="H148" s="5" t="s">
        <v>25</v>
      </c>
      <c r="I148" s="5" t="s">
        <v>25</v>
      </c>
      <c r="J148" s="5" t="s">
        <v>25</v>
      </c>
      <c r="K148" s="5" t="s">
        <v>25</v>
      </c>
      <c r="L148" s="5" t="s">
        <v>25</v>
      </c>
    </row>
    <row r="149" ht="362.25" customHeight="1">
      <c r="A149" s="69"/>
      <c r="B149" s="70">
        <v>43.0</v>
      </c>
      <c r="C149" s="71" t="s">
        <v>285</v>
      </c>
      <c r="D149" s="72">
        <v>20000.0</v>
      </c>
      <c r="E149" s="73">
        <v>2022.0</v>
      </c>
      <c r="F149" s="71"/>
      <c r="G149" s="52" t="s">
        <v>34</v>
      </c>
      <c r="H149" s="74"/>
      <c r="I149" s="74"/>
      <c r="J149" s="74"/>
      <c r="K149" s="74"/>
      <c r="L149" s="74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346.5" customHeight="1">
      <c r="A150" s="69"/>
      <c r="B150" s="70">
        <v>44.0</v>
      </c>
      <c r="C150" s="71" t="s">
        <v>286</v>
      </c>
      <c r="D150" s="72">
        <v>70599.0</v>
      </c>
      <c r="E150" s="73">
        <v>2022.0</v>
      </c>
      <c r="F150" s="71"/>
      <c r="G150" s="52" t="s">
        <v>34</v>
      </c>
      <c r="H150" s="74"/>
      <c r="I150" s="74"/>
      <c r="J150" s="74"/>
      <c r="K150" s="74"/>
      <c r="L150" s="74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409.5" customHeight="1">
      <c r="A151" s="69"/>
      <c r="B151" s="70">
        <v>45.0</v>
      </c>
      <c r="C151" s="71" t="s">
        <v>287</v>
      </c>
      <c r="D151" s="72">
        <v>74399.0</v>
      </c>
      <c r="E151" s="73">
        <v>2022.0</v>
      </c>
      <c r="F151" s="71"/>
      <c r="G151" s="52" t="s">
        <v>34</v>
      </c>
      <c r="H151" s="74"/>
      <c r="I151" s="74"/>
      <c r="J151" s="74"/>
      <c r="K151" s="74"/>
      <c r="L151" s="74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409.5" customHeight="1">
      <c r="A152" s="69"/>
      <c r="B152" s="70">
        <v>46.0</v>
      </c>
      <c r="C152" s="71" t="s">
        <v>288</v>
      </c>
      <c r="D152" s="72">
        <v>11290.0</v>
      </c>
      <c r="E152" s="73">
        <v>2022.0</v>
      </c>
      <c r="F152" s="71"/>
      <c r="G152" s="52" t="s">
        <v>34</v>
      </c>
      <c r="H152" s="74"/>
      <c r="I152" s="74"/>
      <c r="J152" s="74"/>
      <c r="K152" s="74"/>
      <c r="L152" s="74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409.5" customHeight="1">
      <c r="A153" s="69"/>
      <c r="B153" s="70">
        <v>47.0</v>
      </c>
      <c r="C153" s="71" t="s">
        <v>289</v>
      </c>
      <c r="D153" s="72">
        <v>19542.0</v>
      </c>
      <c r="E153" s="73">
        <v>2022.0</v>
      </c>
      <c r="F153" s="71"/>
      <c r="G153" s="52" t="s">
        <v>34</v>
      </c>
      <c r="H153" s="74"/>
      <c r="I153" s="74"/>
      <c r="J153" s="74"/>
      <c r="K153" s="74"/>
      <c r="L153" s="74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111.75" customHeight="1">
      <c r="A154" s="7"/>
      <c r="B154" s="18" t="s">
        <v>290</v>
      </c>
      <c r="C154" s="20"/>
      <c r="D154" s="78">
        <f>SUM(D107:D153)</f>
        <v>1428588.49</v>
      </c>
      <c r="E154" s="79"/>
      <c r="F154" s="79"/>
      <c r="G154" s="79"/>
      <c r="H154" s="79"/>
      <c r="I154" s="79"/>
      <c r="J154" s="79"/>
      <c r="K154" s="79"/>
      <c r="L154" s="79"/>
    </row>
    <row r="155" ht="107.25" customHeight="1">
      <c r="A155" s="7"/>
      <c r="B155" s="25"/>
      <c r="C155" s="27"/>
      <c r="D155" s="78">
        <f>SUM(D107:D153)</f>
        <v>1428588.49</v>
      </c>
      <c r="E155" s="80"/>
      <c r="F155" s="80"/>
      <c r="G155" s="80"/>
      <c r="H155" s="80"/>
      <c r="I155" s="80"/>
      <c r="J155" s="80"/>
      <c r="K155" s="80"/>
      <c r="L155" s="80"/>
    </row>
    <row r="156" ht="145.5" customHeight="1">
      <c r="A156" s="7"/>
      <c r="B156" s="8" t="s">
        <v>291</v>
      </c>
      <c r="C156" s="11"/>
      <c r="D156" s="81" t="s">
        <v>292</v>
      </c>
      <c r="E156" s="82"/>
      <c r="F156" s="83"/>
      <c r="G156" s="84"/>
      <c r="H156" s="84"/>
      <c r="I156" s="84"/>
      <c r="J156" s="84"/>
      <c r="K156" s="84"/>
      <c r="L156" s="84"/>
    </row>
    <row r="157" ht="15.75" customHeight="1">
      <c r="A157" s="2"/>
      <c r="B157" s="13">
        <v>48.0</v>
      </c>
      <c r="C157" s="37" t="s">
        <v>293</v>
      </c>
      <c r="D157" s="84">
        <v>11000.0</v>
      </c>
      <c r="E157" s="85"/>
      <c r="F157" s="86"/>
      <c r="G157" s="87" t="s">
        <v>24</v>
      </c>
      <c r="H157" s="84"/>
      <c r="I157" s="84"/>
      <c r="J157" s="84"/>
      <c r="K157" s="84"/>
      <c r="L157" s="84"/>
    </row>
    <row r="158" ht="158.25" customHeight="1">
      <c r="A158" s="2"/>
      <c r="B158" s="16"/>
      <c r="C158" s="16"/>
      <c r="D158" s="84">
        <v>11000.0</v>
      </c>
      <c r="E158" s="27"/>
      <c r="F158" s="27"/>
      <c r="G158" s="27"/>
      <c r="H158" s="84"/>
      <c r="I158" s="84"/>
      <c r="J158" s="84"/>
      <c r="K158" s="84"/>
      <c r="L158" s="84"/>
    </row>
    <row r="159" ht="378.75" customHeight="1">
      <c r="A159" s="2"/>
      <c r="B159" s="5">
        <v>49.0</v>
      </c>
      <c r="C159" s="5" t="s">
        <v>294</v>
      </c>
      <c r="D159" s="5">
        <v>199999.93</v>
      </c>
      <c r="E159" s="5"/>
      <c r="F159" s="31" t="s">
        <v>295</v>
      </c>
      <c r="G159" s="5" t="s">
        <v>24</v>
      </c>
      <c r="H159" s="84"/>
      <c r="I159" s="84"/>
      <c r="J159" s="84"/>
      <c r="K159" s="84"/>
      <c r="L159" s="84"/>
    </row>
    <row r="160" ht="398.25" customHeight="1">
      <c r="A160" s="2"/>
      <c r="B160" s="5">
        <v>50.0</v>
      </c>
      <c r="C160" s="5" t="s">
        <v>296</v>
      </c>
      <c r="D160" s="5">
        <v>17426.31</v>
      </c>
      <c r="E160" s="5"/>
      <c r="F160" s="31" t="s">
        <v>297</v>
      </c>
      <c r="G160" s="5" t="s">
        <v>24</v>
      </c>
      <c r="H160" s="84"/>
      <c r="I160" s="84"/>
      <c r="J160" s="84"/>
      <c r="K160" s="84"/>
      <c r="L160" s="84"/>
    </row>
    <row r="161" ht="189.0" customHeight="1">
      <c r="A161" s="2"/>
      <c r="B161" s="5">
        <v>51.0</v>
      </c>
      <c r="C161" s="5" t="s">
        <v>298</v>
      </c>
      <c r="D161" s="5">
        <v>451600.0</v>
      </c>
      <c r="E161" s="5"/>
      <c r="F161" s="31" t="s">
        <v>299</v>
      </c>
      <c r="G161" s="5" t="s">
        <v>24</v>
      </c>
      <c r="H161" s="84"/>
      <c r="I161" s="84"/>
      <c r="J161" s="84"/>
      <c r="K161" s="84"/>
      <c r="L161" s="84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185.25" customHeight="1">
      <c r="A162" s="2"/>
      <c r="B162" s="5">
        <v>52.0</v>
      </c>
      <c r="C162" s="5" t="s">
        <v>300</v>
      </c>
      <c r="D162" s="5">
        <v>80340.0</v>
      </c>
      <c r="E162" s="5"/>
      <c r="F162" s="31" t="s">
        <v>301</v>
      </c>
      <c r="G162" s="5" t="s">
        <v>24</v>
      </c>
      <c r="H162" s="84"/>
      <c r="I162" s="84"/>
      <c r="J162" s="84"/>
      <c r="K162" s="84"/>
      <c r="L162" s="84"/>
    </row>
    <row r="163" ht="100.5" customHeight="1">
      <c r="A163" s="7"/>
      <c r="B163" s="18" t="s">
        <v>302</v>
      </c>
      <c r="C163" s="20"/>
      <c r="D163" s="21">
        <f>D158+D159+D160+D161+D162</f>
        <v>760366.24</v>
      </c>
      <c r="E163" s="23"/>
      <c r="F163" s="23"/>
      <c r="G163" s="23"/>
      <c r="H163" s="23" t="s">
        <v>25</v>
      </c>
      <c r="I163" s="23" t="s">
        <v>25</v>
      </c>
      <c r="J163" s="23" t="s">
        <v>25</v>
      </c>
      <c r="K163" s="23" t="s">
        <v>25</v>
      </c>
      <c r="L163" s="23" t="s">
        <v>25</v>
      </c>
    </row>
    <row r="164" ht="126.75" customHeight="1">
      <c r="A164" s="7"/>
      <c r="B164" s="25"/>
      <c r="C164" s="27"/>
      <c r="D164" s="21">
        <f>D158</f>
        <v>11000</v>
      </c>
      <c r="E164" s="16"/>
      <c r="F164" s="16"/>
      <c r="G164" s="16"/>
      <c r="H164" s="16"/>
      <c r="I164" s="16"/>
      <c r="J164" s="16"/>
      <c r="K164" s="16"/>
      <c r="L164" s="16"/>
    </row>
    <row r="165" ht="205.5" customHeight="1">
      <c r="A165" s="2"/>
      <c r="B165" s="5" t="s">
        <v>303</v>
      </c>
      <c r="C165" s="5" t="s">
        <v>304</v>
      </c>
      <c r="D165" s="5">
        <f>G16+D154</f>
        <v>8143783.49</v>
      </c>
      <c r="E165" s="5"/>
      <c r="F165" s="31"/>
      <c r="G165" s="5"/>
      <c r="H165" s="84"/>
      <c r="I165" s="84"/>
      <c r="J165" s="84"/>
      <c r="K165" s="84"/>
      <c r="L165" s="84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177.75" customHeight="1">
      <c r="A166" s="2"/>
      <c r="B166" s="5" t="s">
        <v>303</v>
      </c>
      <c r="C166" s="5" t="s">
        <v>36</v>
      </c>
      <c r="D166" s="5">
        <f>G18</f>
        <v>2166617.96</v>
      </c>
      <c r="E166" s="5"/>
      <c r="F166" s="31"/>
      <c r="G166" s="5"/>
      <c r="H166" s="84"/>
      <c r="I166" s="84"/>
      <c r="J166" s="84"/>
      <c r="K166" s="84"/>
      <c r="L166" s="84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150.0" customHeight="1">
      <c r="A167" s="2"/>
      <c r="B167" s="5" t="s">
        <v>303</v>
      </c>
      <c r="C167" s="5" t="s">
        <v>305</v>
      </c>
      <c r="D167" s="43">
        <f>G21+G29+G99+D163</f>
        <v>82083485.34</v>
      </c>
      <c r="E167" s="5"/>
      <c r="F167" s="31"/>
      <c r="G167" s="5"/>
      <c r="H167" s="84"/>
      <c r="I167" s="84"/>
      <c r="J167" s="84"/>
      <c r="K167" s="84"/>
      <c r="L167" s="84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126.75" customHeight="1">
      <c r="A168" s="88"/>
      <c r="B168" s="89"/>
      <c r="C168" s="89"/>
      <c r="D168" s="88"/>
      <c r="E168" s="89"/>
      <c r="F168" s="89"/>
      <c r="G168" s="89"/>
      <c r="H168" s="89"/>
      <c r="I168" s="89"/>
      <c r="J168" s="89"/>
      <c r="K168" s="89"/>
      <c r="L168" s="89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ht="126.75" customHeight="1">
      <c r="A169" s="88"/>
      <c r="B169" s="89"/>
      <c r="C169" s="89"/>
      <c r="D169" s="88"/>
      <c r="E169" s="89"/>
      <c r="F169" s="89"/>
      <c r="G169" s="89"/>
      <c r="H169" s="89"/>
      <c r="I169" s="89"/>
      <c r="J169" s="89"/>
      <c r="K169" s="89"/>
      <c r="L169" s="89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ht="126.75" customHeight="1">
      <c r="A170" s="88"/>
      <c r="B170" s="89"/>
      <c r="C170" s="89"/>
      <c r="D170" s="88"/>
      <c r="E170" s="89"/>
      <c r="F170" s="89"/>
      <c r="G170" s="89"/>
      <c r="H170" s="89"/>
      <c r="I170" s="89"/>
      <c r="J170" s="89"/>
      <c r="K170" s="89"/>
      <c r="L170" s="89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ht="126.75" customHeight="1">
      <c r="A171" s="88"/>
      <c r="B171" s="89"/>
      <c r="C171" s="89"/>
      <c r="D171" s="88"/>
      <c r="E171" s="89"/>
      <c r="F171" s="89"/>
      <c r="G171" s="89"/>
      <c r="H171" s="89"/>
      <c r="I171" s="89"/>
      <c r="J171" s="89"/>
      <c r="K171" s="89"/>
      <c r="L171" s="89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ht="126.75" customHeight="1">
      <c r="A172" s="88"/>
      <c r="B172" s="89"/>
      <c r="C172" s="89"/>
      <c r="D172" s="88"/>
      <c r="E172" s="89"/>
      <c r="F172" s="89"/>
      <c r="G172" s="89"/>
      <c r="H172" s="89"/>
      <c r="I172" s="89"/>
      <c r="J172" s="89"/>
      <c r="K172" s="89"/>
      <c r="L172" s="89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ht="126.75" customHeight="1">
      <c r="A173" s="88"/>
      <c r="B173" s="89"/>
      <c r="C173" s="89"/>
      <c r="D173" s="88"/>
      <c r="E173" s="89"/>
      <c r="F173" s="89"/>
      <c r="G173" s="89"/>
      <c r="H173" s="89"/>
      <c r="I173" s="89"/>
      <c r="J173" s="89"/>
      <c r="K173" s="89"/>
      <c r="L173" s="89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ht="126.75" customHeight="1">
      <c r="A174" s="88"/>
      <c r="B174" s="89"/>
      <c r="C174" s="89"/>
      <c r="D174" s="88"/>
      <c r="E174" s="89"/>
      <c r="F174" s="89"/>
      <c r="G174" s="89"/>
      <c r="H174" s="89"/>
      <c r="I174" s="89"/>
      <c r="J174" s="89"/>
      <c r="K174" s="89"/>
      <c r="L174" s="89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ht="126.75" customHeight="1">
      <c r="A175" s="88"/>
      <c r="B175" s="89"/>
      <c r="C175" s="89"/>
      <c r="D175" s="88"/>
      <c r="E175" s="89"/>
      <c r="F175" s="89"/>
      <c r="G175" s="89"/>
      <c r="H175" s="89"/>
      <c r="I175" s="89"/>
      <c r="J175" s="89"/>
      <c r="K175" s="89"/>
      <c r="L175" s="89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ht="126.75" customHeight="1">
      <c r="A176" s="88"/>
      <c r="B176" s="89"/>
      <c r="C176" s="89"/>
      <c r="D176" s="88"/>
      <c r="E176" s="89"/>
      <c r="F176" s="89"/>
      <c r="G176" s="89"/>
      <c r="H176" s="89"/>
      <c r="I176" s="89"/>
      <c r="J176" s="89"/>
      <c r="K176" s="89"/>
      <c r="L176" s="89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ht="126.75" customHeight="1">
      <c r="A177" s="88"/>
      <c r="B177" s="89"/>
      <c r="C177" s="89"/>
      <c r="D177" s="88"/>
      <c r="E177" s="89"/>
      <c r="F177" s="89"/>
      <c r="G177" s="89"/>
      <c r="H177" s="89"/>
      <c r="I177" s="89"/>
      <c r="J177" s="89"/>
      <c r="K177" s="89"/>
      <c r="L177" s="89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ht="126.75" customHeight="1">
      <c r="A178" s="88"/>
      <c r="B178" s="89"/>
      <c r="C178" s="89"/>
      <c r="D178" s="88"/>
      <c r="E178" s="89"/>
      <c r="F178" s="89"/>
      <c r="G178" s="89"/>
      <c r="H178" s="89"/>
      <c r="I178" s="89"/>
      <c r="J178" s="89"/>
      <c r="K178" s="89"/>
      <c r="L178" s="89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ht="126.75" customHeight="1">
      <c r="A179" s="88"/>
      <c r="B179" s="89"/>
      <c r="C179" s="89"/>
      <c r="D179" s="88"/>
      <c r="E179" s="89"/>
      <c r="F179" s="89"/>
      <c r="G179" s="89"/>
      <c r="H179" s="89"/>
      <c r="I179" s="89"/>
      <c r="J179" s="89"/>
      <c r="K179" s="89"/>
      <c r="L179" s="89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ht="126.75" customHeight="1">
      <c r="A180" s="88"/>
      <c r="B180" s="89"/>
      <c r="C180" s="89"/>
      <c r="D180" s="88"/>
      <c r="E180" s="89"/>
      <c r="F180" s="89"/>
      <c r="G180" s="89"/>
      <c r="H180" s="89"/>
      <c r="I180" s="89"/>
      <c r="J180" s="89"/>
      <c r="K180" s="89"/>
      <c r="L180" s="89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ht="126.75" customHeight="1">
      <c r="A181" s="88"/>
      <c r="B181" s="89"/>
      <c r="C181" s="89"/>
      <c r="D181" s="88"/>
      <c r="E181" s="89"/>
      <c r="F181" s="89"/>
      <c r="G181" s="89"/>
      <c r="H181" s="89"/>
      <c r="I181" s="89"/>
      <c r="J181" s="89"/>
      <c r="K181" s="89"/>
      <c r="L181" s="89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ht="126.75" customHeight="1">
      <c r="A182" s="88"/>
      <c r="B182" s="89"/>
      <c r="C182" s="89"/>
      <c r="D182" s="88"/>
      <c r="E182" s="89"/>
      <c r="F182" s="89"/>
      <c r="G182" s="89"/>
      <c r="H182" s="89"/>
      <c r="I182" s="89"/>
      <c r="J182" s="89"/>
      <c r="K182" s="89"/>
      <c r="L182" s="89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ht="126.75" customHeight="1">
      <c r="A183" s="88"/>
      <c r="B183" s="89"/>
      <c r="C183" s="89"/>
      <c r="D183" s="88"/>
      <c r="E183" s="89"/>
      <c r="F183" s="89"/>
      <c r="G183" s="89"/>
      <c r="H183" s="89"/>
      <c r="I183" s="89"/>
      <c r="J183" s="89"/>
      <c r="K183" s="89"/>
      <c r="L183" s="89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ht="126.75" customHeight="1">
      <c r="A184" s="88"/>
      <c r="B184" s="89"/>
      <c r="C184" s="89"/>
      <c r="D184" s="88"/>
      <c r="E184" s="89"/>
      <c r="F184" s="89"/>
      <c r="G184" s="89"/>
      <c r="H184" s="89"/>
      <c r="I184" s="89"/>
      <c r="J184" s="89"/>
      <c r="K184" s="89"/>
      <c r="L184" s="89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ht="126.75" customHeight="1">
      <c r="A185" s="88"/>
      <c r="B185" s="89"/>
      <c r="C185" s="89"/>
      <c r="D185" s="88"/>
      <c r="E185" s="89"/>
      <c r="F185" s="89"/>
      <c r="G185" s="89"/>
      <c r="H185" s="89"/>
      <c r="I185" s="89"/>
      <c r="J185" s="89"/>
      <c r="K185" s="89"/>
      <c r="L185" s="89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ht="170.25" customHeight="1">
      <c r="A186" s="4"/>
      <c r="B186" s="4" t="s">
        <v>306</v>
      </c>
      <c r="D186" s="3"/>
      <c r="E186" s="3"/>
      <c r="F186" s="3"/>
      <c r="G186" s="3"/>
      <c r="H186" s="3"/>
      <c r="I186" s="3"/>
      <c r="J186" s="3"/>
      <c r="K186" s="3"/>
      <c r="L186" s="3"/>
    </row>
    <row r="187" ht="408.0" customHeight="1">
      <c r="A187" s="4"/>
      <c r="B187" s="4" t="s">
        <v>307</v>
      </c>
      <c r="K187" s="3"/>
      <c r="L187" s="3"/>
    </row>
    <row r="188" ht="409.5" customHeight="1">
      <c r="A188" s="2"/>
      <c r="B188" s="5" t="s">
        <v>5</v>
      </c>
      <c r="C188" s="5" t="s">
        <v>308</v>
      </c>
      <c r="D188" s="5" t="s">
        <v>309</v>
      </c>
      <c r="E188" s="91" t="s">
        <v>310</v>
      </c>
      <c r="F188" s="91" t="s">
        <v>311</v>
      </c>
      <c r="G188" s="5" t="s">
        <v>312</v>
      </c>
      <c r="H188" s="91" t="s">
        <v>313</v>
      </c>
      <c r="I188" s="91" t="s">
        <v>314</v>
      </c>
      <c r="J188" s="5" t="s">
        <v>315</v>
      </c>
      <c r="K188" s="3"/>
      <c r="L188" s="3"/>
    </row>
    <row r="189" ht="409.5" customHeight="1">
      <c r="A189" s="2"/>
      <c r="B189" s="5">
        <v>1.0</v>
      </c>
      <c r="C189" s="5" t="s">
        <v>316</v>
      </c>
      <c r="D189" s="5" t="s">
        <v>317</v>
      </c>
      <c r="E189" s="46" t="s">
        <v>318</v>
      </c>
      <c r="F189" s="5" t="s">
        <v>319</v>
      </c>
      <c r="G189" s="5" t="s">
        <v>25</v>
      </c>
      <c r="H189" s="5" t="s">
        <v>25</v>
      </c>
      <c r="I189" s="5" t="s">
        <v>320</v>
      </c>
      <c r="J189" s="5">
        <v>3.0</v>
      </c>
      <c r="K189" s="3"/>
      <c r="L189" s="3"/>
    </row>
    <row r="190" ht="93.0" customHeight="1">
      <c r="A190" s="63"/>
      <c r="B190" s="6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ht="15.75" customHeight="1">
      <c r="A191" s="4"/>
      <c r="B191" s="4" t="s">
        <v>321</v>
      </c>
      <c r="G191" s="3"/>
      <c r="H191" s="3"/>
      <c r="I191" s="3"/>
      <c r="J191" s="3"/>
      <c r="K191" s="3"/>
      <c r="L191" s="3"/>
    </row>
    <row r="192" ht="15.75" customHeight="1">
      <c r="A192" s="4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3">
    <mergeCell ref="J62:J63"/>
    <mergeCell ref="K62:K63"/>
    <mergeCell ref="L62:L63"/>
    <mergeCell ref="B62:B63"/>
    <mergeCell ref="C62:C63"/>
    <mergeCell ref="D62:D63"/>
    <mergeCell ref="E62:E63"/>
    <mergeCell ref="F62:F63"/>
    <mergeCell ref="H62:H63"/>
    <mergeCell ref="I62:I63"/>
    <mergeCell ref="J64:J65"/>
    <mergeCell ref="K64:K65"/>
    <mergeCell ref="L64:L65"/>
    <mergeCell ref="B64:B65"/>
    <mergeCell ref="C64:C65"/>
    <mergeCell ref="D64:D65"/>
    <mergeCell ref="E64:E65"/>
    <mergeCell ref="F64:F65"/>
    <mergeCell ref="H64:H65"/>
    <mergeCell ref="I64:I65"/>
    <mergeCell ref="J72:J73"/>
    <mergeCell ref="K72:K73"/>
    <mergeCell ref="L72:L73"/>
    <mergeCell ref="B72:B73"/>
    <mergeCell ref="C72:C73"/>
    <mergeCell ref="D72:D73"/>
    <mergeCell ref="E72:E73"/>
    <mergeCell ref="F72:F73"/>
    <mergeCell ref="H72:H73"/>
    <mergeCell ref="I72:I73"/>
    <mergeCell ref="J75:J76"/>
    <mergeCell ref="K75:K76"/>
    <mergeCell ref="L75:L76"/>
    <mergeCell ref="B75:B76"/>
    <mergeCell ref="C75:C76"/>
    <mergeCell ref="D75:D76"/>
    <mergeCell ref="E75:E76"/>
    <mergeCell ref="F75:F76"/>
    <mergeCell ref="H75:H76"/>
    <mergeCell ref="I75:I76"/>
    <mergeCell ref="E104:E105"/>
    <mergeCell ref="F104:F105"/>
    <mergeCell ref="G104:G105"/>
    <mergeCell ref="H104:H105"/>
    <mergeCell ref="B77:F78"/>
    <mergeCell ref="B79:C79"/>
    <mergeCell ref="D79:E79"/>
    <mergeCell ref="B99:F99"/>
    <mergeCell ref="B102:D102"/>
    <mergeCell ref="B103:I103"/>
    <mergeCell ref="B104:B105"/>
    <mergeCell ref="I154:I155"/>
    <mergeCell ref="J154:J155"/>
    <mergeCell ref="K154:K155"/>
    <mergeCell ref="L154:L155"/>
    <mergeCell ref="B106:C106"/>
    <mergeCell ref="D106:F106"/>
    <mergeCell ref="B154:C155"/>
    <mergeCell ref="E154:E155"/>
    <mergeCell ref="F154:F155"/>
    <mergeCell ref="G154:G155"/>
    <mergeCell ref="H154:H155"/>
    <mergeCell ref="E163:E164"/>
    <mergeCell ref="F163:F164"/>
    <mergeCell ref="H163:H164"/>
    <mergeCell ref="I163:I164"/>
    <mergeCell ref="J163:J164"/>
    <mergeCell ref="K163:K164"/>
    <mergeCell ref="L163:L164"/>
    <mergeCell ref="B163:C164"/>
    <mergeCell ref="B186:C186"/>
    <mergeCell ref="B187:J187"/>
    <mergeCell ref="B191:F191"/>
    <mergeCell ref="B156:C156"/>
    <mergeCell ref="B157:B158"/>
    <mergeCell ref="C157:C158"/>
    <mergeCell ref="E157:E158"/>
    <mergeCell ref="F157:F158"/>
    <mergeCell ref="G157:G158"/>
    <mergeCell ref="G163:G164"/>
    <mergeCell ref="J43:J44"/>
    <mergeCell ref="K43:K44"/>
    <mergeCell ref="L43:L44"/>
    <mergeCell ref="B43:B44"/>
    <mergeCell ref="C43:C44"/>
    <mergeCell ref="D43:D44"/>
    <mergeCell ref="E43:E44"/>
    <mergeCell ref="F43:F44"/>
    <mergeCell ref="H43:H44"/>
    <mergeCell ref="I43:I44"/>
    <mergeCell ref="J45:J46"/>
    <mergeCell ref="K45:K46"/>
    <mergeCell ref="L45:L46"/>
    <mergeCell ref="B45:B46"/>
    <mergeCell ref="C45:C46"/>
    <mergeCell ref="D45:D46"/>
    <mergeCell ref="E45:E46"/>
    <mergeCell ref="F45:F46"/>
    <mergeCell ref="H45:H46"/>
    <mergeCell ref="I45:I46"/>
    <mergeCell ref="J47:J48"/>
    <mergeCell ref="K47:K48"/>
    <mergeCell ref="L47:L48"/>
    <mergeCell ref="B47:B48"/>
    <mergeCell ref="C47:C48"/>
    <mergeCell ref="D47:D48"/>
    <mergeCell ref="E47:E48"/>
    <mergeCell ref="F47:F48"/>
    <mergeCell ref="H47:H48"/>
    <mergeCell ref="I47:I48"/>
    <mergeCell ref="C104:C105"/>
    <mergeCell ref="D104:D105"/>
    <mergeCell ref="I104:K104"/>
    <mergeCell ref="B1:L1"/>
    <mergeCell ref="B2:L2"/>
    <mergeCell ref="B4:L4"/>
    <mergeCell ref="B6:D6"/>
    <mergeCell ref="B7:L7"/>
    <mergeCell ref="B9:C9"/>
    <mergeCell ref="D9:E9"/>
    <mergeCell ref="J10:J11"/>
    <mergeCell ref="K10:K11"/>
    <mergeCell ref="L10:L11"/>
    <mergeCell ref="B10:B11"/>
    <mergeCell ref="C10:C11"/>
    <mergeCell ref="D10:D11"/>
    <mergeCell ref="E10:E11"/>
    <mergeCell ref="F10:F11"/>
    <mergeCell ref="H10:H11"/>
    <mergeCell ref="I10:I11"/>
    <mergeCell ref="J12:J13"/>
    <mergeCell ref="K12:K13"/>
    <mergeCell ref="L12:L13"/>
    <mergeCell ref="B12:B13"/>
    <mergeCell ref="C12:C13"/>
    <mergeCell ref="D12:D13"/>
    <mergeCell ref="E12:E13"/>
    <mergeCell ref="F12:F13"/>
    <mergeCell ref="H12:H13"/>
    <mergeCell ref="I12:I13"/>
    <mergeCell ref="J14:J15"/>
    <mergeCell ref="K14:K15"/>
    <mergeCell ref="L14:L15"/>
    <mergeCell ref="I16:I17"/>
    <mergeCell ref="J16:J17"/>
    <mergeCell ref="K16:K17"/>
    <mergeCell ref="L16:L17"/>
    <mergeCell ref="H14:H15"/>
    <mergeCell ref="H16:H17"/>
    <mergeCell ref="H39:H40"/>
    <mergeCell ref="I39:I40"/>
    <mergeCell ref="J39:J40"/>
    <mergeCell ref="K39:K40"/>
    <mergeCell ref="L39:L40"/>
    <mergeCell ref="B14:B15"/>
    <mergeCell ref="C14:C15"/>
    <mergeCell ref="D14:D15"/>
    <mergeCell ref="E14:E15"/>
    <mergeCell ref="F14:F15"/>
    <mergeCell ref="I14:I15"/>
    <mergeCell ref="B16:F17"/>
    <mergeCell ref="D23:D24"/>
    <mergeCell ref="E23:E24"/>
    <mergeCell ref="F23:F24"/>
    <mergeCell ref="H23:H24"/>
    <mergeCell ref="I23:I24"/>
    <mergeCell ref="J23:J24"/>
    <mergeCell ref="K23:K24"/>
    <mergeCell ref="L23:L24"/>
    <mergeCell ref="B18:C18"/>
    <mergeCell ref="D18:E18"/>
    <mergeCell ref="B20:E20"/>
    <mergeCell ref="B21:C22"/>
    <mergeCell ref="D21:E22"/>
    <mergeCell ref="B23:B24"/>
    <mergeCell ref="C23:C24"/>
    <mergeCell ref="B29:C30"/>
    <mergeCell ref="D29:D30"/>
    <mergeCell ref="B39:B40"/>
    <mergeCell ref="C39:C40"/>
    <mergeCell ref="D39:D40"/>
    <mergeCell ref="E39:E40"/>
    <mergeCell ref="F39:F40"/>
    <mergeCell ref="J41:J42"/>
    <mergeCell ref="K41:K42"/>
    <mergeCell ref="L41:L42"/>
    <mergeCell ref="B41:B42"/>
    <mergeCell ref="C41:C42"/>
    <mergeCell ref="D41:D42"/>
    <mergeCell ref="E41:E42"/>
    <mergeCell ref="F41:F42"/>
    <mergeCell ref="H41:H42"/>
    <mergeCell ref="I41:I42"/>
    <mergeCell ref="J49:J50"/>
    <mergeCell ref="K49:K50"/>
    <mergeCell ref="L49:L50"/>
    <mergeCell ref="B49:B50"/>
    <mergeCell ref="C49:C50"/>
    <mergeCell ref="D49:D50"/>
    <mergeCell ref="E49:E50"/>
    <mergeCell ref="F49:F50"/>
    <mergeCell ref="H49:H50"/>
    <mergeCell ref="I49:I50"/>
    <mergeCell ref="J51:J52"/>
    <mergeCell ref="K51:K52"/>
    <mergeCell ref="L51:L52"/>
    <mergeCell ref="B51:B52"/>
    <mergeCell ref="C51:C52"/>
    <mergeCell ref="D51:D52"/>
    <mergeCell ref="E51:E52"/>
    <mergeCell ref="F51:F52"/>
    <mergeCell ref="H51:H52"/>
    <mergeCell ref="I51:I52"/>
    <mergeCell ref="J53:J54"/>
    <mergeCell ref="K53:K54"/>
    <mergeCell ref="L53:L54"/>
    <mergeCell ref="B53:B54"/>
    <mergeCell ref="C53:C54"/>
    <mergeCell ref="D53:D54"/>
    <mergeCell ref="E53:E54"/>
    <mergeCell ref="F53:F54"/>
    <mergeCell ref="H53:H54"/>
    <mergeCell ref="I53:I54"/>
    <mergeCell ref="J55:J56"/>
    <mergeCell ref="K55:K56"/>
    <mergeCell ref="L55:L56"/>
    <mergeCell ref="B55:B56"/>
    <mergeCell ref="C55:C56"/>
    <mergeCell ref="D55:D56"/>
    <mergeCell ref="E55:E56"/>
    <mergeCell ref="F55:F56"/>
    <mergeCell ref="H55:H56"/>
    <mergeCell ref="I55:I56"/>
    <mergeCell ref="J57:J58"/>
    <mergeCell ref="K57:K58"/>
    <mergeCell ref="L57:L58"/>
    <mergeCell ref="B57:B58"/>
    <mergeCell ref="C57:C58"/>
    <mergeCell ref="D57:D58"/>
    <mergeCell ref="E57:E58"/>
    <mergeCell ref="F57:F58"/>
    <mergeCell ref="H57:H58"/>
    <mergeCell ref="I57:I58"/>
  </mergeCells>
  <printOptions gridLines="1" horizontalCentered="1"/>
  <pageMargins bottom="0.5511811023622047" footer="0.0" header="0.0" left="0.7086614173228347" right="0.1968503937007874" top="0.7480314960629921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